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045"/>
  </bookViews>
  <sheets>
    <sheet name="YEK" sheetId="1" r:id="rId1"/>
    <sheet name="RER" sheetId="4" r:id="rId2"/>
  </sheets>
  <calcPr calcId="162913"/>
</workbook>
</file>

<file path=xl/calcChain.xml><?xml version="1.0" encoding="utf-8"?>
<calcChain xmlns="http://schemas.openxmlformats.org/spreadsheetml/2006/main">
  <c r="Q16" i="4" l="1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Q15" i="4"/>
  <c r="P15" i="4"/>
  <c r="Q14" i="4"/>
  <c r="P14" i="4"/>
  <c r="O14" i="4"/>
  <c r="N14" i="4"/>
  <c r="M14" i="4"/>
  <c r="L14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M14" i="1" l="1"/>
  <c r="N14" i="1"/>
  <c r="O14" i="1"/>
  <c r="P14" i="1"/>
  <c r="Q14" i="1"/>
  <c r="L14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D12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D10" i="1"/>
  <c r="E8" i="1"/>
  <c r="F8" i="1"/>
  <c r="G8" i="1"/>
  <c r="H8" i="1"/>
  <c r="I8" i="1"/>
  <c r="J8" i="1"/>
  <c r="K8" i="1"/>
  <c r="L8" i="1"/>
  <c r="M8" i="1"/>
  <c r="N8" i="1"/>
  <c r="O8" i="1"/>
  <c r="P8" i="1"/>
  <c r="Q8" i="1"/>
  <c r="D8" i="1"/>
  <c r="E6" i="1"/>
  <c r="F6" i="1"/>
  <c r="G6" i="1"/>
  <c r="H6" i="1"/>
  <c r="I6" i="1"/>
  <c r="J6" i="1"/>
  <c r="K6" i="1"/>
  <c r="L6" i="1"/>
  <c r="M6" i="1"/>
  <c r="N6" i="1"/>
  <c r="O6" i="1"/>
  <c r="P6" i="1"/>
  <c r="Q6" i="1"/>
  <c r="D6" i="1"/>
  <c r="E16" i="1" l="1"/>
  <c r="F16" i="1"/>
  <c r="G16" i="1"/>
  <c r="H16" i="1"/>
  <c r="I16" i="1"/>
  <c r="J16" i="1"/>
  <c r="K16" i="1"/>
  <c r="L16" i="1"/>
  <c r="M16" i="1"/>
  <c r="N16" i="1"/>
  <c r="O16" i="1"/>
  <c r="P16" i="1"/>
  <c r="Q16" i="1"/>
  <c r="D16" i="1"/>
  <c r="P15" i="1" l="1"/>
  <c r="Q15" i="1"/>
</calcChain>
</file>

<file path=xl/sharedStrings.xml><?xml version="1.0" encoding="utf-8"?>
<sst xmlns="http://schemas.openxmlformats.org/spreadsheetml/2006/main" count="76" uniqueCount="26">
  <si>
    <t xml:space="preserve">YENİLENEBİLİR ENERJİ KAYNAKLARINDAN ELEKTRİK ÜRETEN TESİSLERİN TOPLAM KURULU GÜÇLERİ </t>
  </si>
  <si>
    <t>KURULU GÜÇ</t>
  </si>
  <si>
    <t>YILLAR</t>
  </si>
  <si>
    <t>BİOKÜTLE</t>
  </si>
  <si>
    <t>Kurulu Güç</t>
  </si>
  <si>
    <t>MW</t>
  </si>
  <si>
    <t>Katkı</t>
  </si>
  <si>
    <t>%</t>
  </si>
  <si>
    <t>HİDROLİK</t>
  </si>
  <si>
    <t>RÜZGAR</t>
  </si>
  <si>
    <t>JEOTERMAL</t>
  </si>
  <si>
    <t>GÜNEŞ</t>
  </si>
  <si>
    <t xml:space="preserve">YENİLENEBİLİR ENERJİ </t>
  </si>
  <si>
    <t>TÜRKİYE TOPLAMI</t>
  </si>
  <si>
    <t>BIOMASS</t>
  </si>
  <si>
    <t>HYDROLIC</t>
  </si>
  <si>
    <t>WIND</t>
  </si>
  <si>
    <t>GEOTHERMAL</t>
  </si>
  <si>
    <t>SUN</t>
  </si>
  <si>
    <t xml:space="preserve">RENEWABLE ENERGY </t>
  </si>
  <si>
    <t>TURKEY TOTAL</t>
  </si>
  <si>
    <t>YEARS</t>
  </si>
  <si>
    <t>Installed Power</t>
  </si>
  <si>
    <t>INSTALLED POWER</t>
  </si>
  <si>
    <t>Contribution</t>
  </si>
  <si>
    <t>TOTAL BOARD POWER OF FACILITIES THAT PRODUCED ELECTRICITY FROM RENEWABLE ENERGY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</si>
</sst>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"/>
    <numFmt numFmtId="166" formatCode="#,##0.0"/>
  </numFmts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b/>
      <sz val="14"/>
      <name val="Times New Roman"/>
      <family val="1"/>
      <charset val="162"/>
    </font>
    <font>
      <b/>
      <u/>
      <sz val="1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Fill="1" applyBorder="1" applyAlignment="1"/>
    <xf numFmtId="0" fontId="1" fillId="0" borderId="0" xfId="0" applyFont="1"/>
    <xf numFmtId="164" fontId="2" fillId="0" borderId="0" xfId="0" applyNumberFormat="1" applyFont="1"/>
    <xf numFmtId="0" fontId="2" fillId="0" borderId="8" xfId="0" applyFont="1" applyFill="1" applyBorder="1" applyAlignment="1"/>
    <xf numFmtId="165" fontId="2" fillId="0" borderId="8" xfId="0" applyNumberFormat="1" applyFont="1" applyFill="1" applyBorder="1"/>
    <xf numFmtId="165" fontId="2" fillId="0" borderId="9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5" fontId="2" fillId="0" borderId="12" xfId="0" applyNumberFormat="1" applyFont="1" applyFill="1" applyBorder="1"/>
    <xf numFmtId="0" fontId="2" fillId="0" borderId="10" xfId="0" applyFont="1" applyFill="1" applyBorder="1" applyAlignment="1"/>
    <xf numFmtId="0" fontId="2" fillId="0" borderId="12" xfId="0" applyFont="1" applyFill="1" applyBorder="1" applyAlignment="1"/>
    <xf numFmtId="0" fontId="1" fillId="0" borderId="11" xfId="0" applyFont="1" applyFill="1" applyBorder="1" applyAlignment="1">
      <alignment horizontal="center" vertical="center"/>
    </xf>
    <xf numFmtId="165" fontId="2" fillId="0" borderId="7" xfId="0" applyNumberFormat="1" applyFont="1" applyFill="1" applyBorder="1"/>
    <xf numFmtId="4" fontId="0" fillId="0" borderId="0" xfId="0" applyNumberFormat="1"/>
    <xf numFmtId="165" fontId="0" fillId="0" borderId="0" xfId="0" applyNumberFormat="1"/>
    <xf numFmtId="2" fontId="2" fillId="0" borderId="5" xfId="0" applyNumberFormat="1" applyFont="1" applyFill="1" applyBorder="1"/>
    <xf numFmtId="2" fontId="2" fillId="0" borderId="1" xfId="0" applyNumberFormat="1" applyFont="1" applyFill="1" applyBorder="1"/>
    <xf numFmtId="2" fontId="2" fillId="0" borderId="10" xfId="0" applyNumberFormat="1" applyFont="1" applyFill="1" applyBorder="1"/>
    <xf numFmtId="2" fontId="2" fillId="0" borderId="6" xfId="0" applyNumberFormat="1" applyFont="1" applyFill="1" applyBorder="1"/>
    <xf numFmtId="2" fontId="2" fillId="0" borderId="5" xfId="0" applyNumberFormat="1" applyFont="1" applyFill="1" applyBorder="1" applyAlignment="1"/>
    <xf numFmtId="2" fontId="2" fillId="0" borderId="1" xfId="0" applyNumberFormat="1" applyFont="1" applyFill="1" applyBorder="1" applyAlignment="1"/>
    <xf numFmtId="2" fontId="2" fillId="0" borderId="10" xfId="0" applyNumberFormat="1" applyFont="1" applyFill="1" applyBorder="1" applyAlignment="1"/>
    <xf numFmtId="0" fontId="4" fillId="0" borderId="0" xfId="0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10" fontId="2" fillId="2" borderId="5" xfId="0" applyNumberFormat="1" applyFont="1" applyFill="1" applyBorder="1"/>
    <xf numFmtId="2" fontId="2" fillId="2" borderId="1" xfId="0" applyNumberFormat="1" applyFont="1" applyFill="1" applyBorder="1" applyAlignment="1"/>
    <xf numFmtId="10" fontId="2" fillId="2" borderId="5" xfId="0" applyNumberFormat="1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 sz="1600" b="1"/>
              <a:t>YENİLENEBİLİR ENERJİ KAYNAKLARINDAN ELEKTRİK</a:t>
            </a:r>
            <a:r>
              <a:rPr lang="tr-TR" sz="1600" b="1" baseline="0"/>
              <a:t> ÜRETEN TESİSLERİN KURULU GÜÇ GELİŞİMİ </a:t>
            </a:r>
            <a:endParaRPr lang="tr-TR" sz="1600" b="1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22310274831137E-2"/>
          <c:y val="8.6374605028330678E-2"/>
          <c:w val="0.92207250224595805"/>
          <c:h val="0.73311023732433511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YEK!$A$7</c:f>
              <c:strCache>
                <c:ptCount val="1"/>
                <c:pt idx="0">
                  <c:v>HİDROLİK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YEK!$D$4:$Q$4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YEK!$D$7:$Q$7</c:f>
              <c:numCache>
                <c:formatCode>0.00</c:formatCode>
                <c:ptCount val="14"/>
                <c:pt idx="0">
                  <c:v>13062.7032</c:v>
                </c:pt>
                <c:pt idx="1">
                  <c:v>13394.831200000001</c:v>
                </c:pt>
                <c:pt idx="2">
                  <c:v>13828.699200000001</c:v>
                </c:pt>
                <c:pt idx="3">
                  <c:v>14553.3532</c:v>
                </c:pt>
                <c:pt idx="4">
                  <c:v>15831.2482</c:v>
                </c:pt>
                <c:pt idx="5">
                  <c:v>17137.060799999999</c:v>
                </c:pt>
                <c:pt idx="6">
                  <c:v>19609.414799999999</c:v>
                </c:pt>
                <c:pt idx="7">
                  <c:v>22289.025789999996</c:v>
                </c:pt>
                <c:pt idx="8">
                  <c:v>23643.190890000002</c:v>
                </c:pt>
                <c:pt idx="9">
                  <c:v>25867.839889999996</c:v>
                </c:pt>
                <c:pt idx="10">
                  <c:v>26681.098789999996</c:v>
                </c:pt>
                <c:pt idx="11">
                  <c:v>27075.947789999991</c:v>
                </c:pt>
                <c:pt idx="12">
                  <c:v>28257.75</c:v>
                </c:pt>
                <c:pt idx="13">
                  <c:v>28493.847010000001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8-4377-A058-8758DE07A60D}"/>
            </c:ext>
          </c:extLst>
        </c:ser>
        <c:ser>
          <c:idx val="4"/>
          <c:order val="1"/>
          <c:tx>
            <c:strRef>
              <c:f>YEK!$A$9</c:f>
              <c:strCache>
                <c:ptCount val="1"/>
                <c:pt idx="0">
                  <c:v>RÜZGAR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YEK!$D$4:$Q$4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YEK!$D$9:$Q$9</c:f>
              <c:numCache>
                <c:formatCode>0.00</c:formatCode>
                <c:ptCount val="14"/>
                <c:pt idx="0">
                  <c:v>58.95</c:v>
                </c:pt>
                <c:pt idx="1">
                  <c:v>146.25</c:v>
                </c:pt>
                <c:pt idx="2">
                  <c:v>363.65</c:v>
                </c:pt>
                <c:pt idx="3">
                  <c:v>791.55</c:v>
                </c:pt>
                <c:pt idx="4">
                  <c:v>1320.15</c:v>
                </c:pt>
                <c:pt idx="5">
                  <c:v>1728.6998000000001</c:v>
                </c:pt>
                <c:pt idx="6">
                  <c:v>2260.5497999999998</c:v>
                </c:pt>
                <c:pt idx="7">
                  <c:v>2759.6497999999997</c:v>
                </c:pt>
                <c:pt idx="8">
                  <c:v>3629.6895999999997</c:v>
                </c:pt>
                <c:pt idx="9">
                  <c:v>4503.1885999999995</c:v>
                </c:pt>
                <c:pt idx="10">
                  <c:v>5751.2956399999994</c:v>
                </c:pt>
                <c:pt idx="11">
                  <c:v>6218.4556399999983</c:v>
                </c:pt>
                <c:pt idx="12">
                  <c:v>6992.14</c:v>
                </c:pt>
                <c:pt idx="13">
                  <c:v>7547.4197999999997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8-4377-A058-8758DE07A60D}"/>
            </c:ext>
          </c:extLst>
        </c:ser>
        <c:ser>
          <c:idx val="6"/>
          <c:order val="2"/>
          <c:tx>
            <c:strRef>
              <c:f>YEK!$A$11</c:f>
              <c:strCache>
                <c:ptCount val="1"/>
                <c:pt idx="0">
                  <c:v>JEOTERMAL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YEK!$D$4:$Q$4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YEK!$D$11:$Q$11</c:f>
              <c:numCache>
                <c:formatCode>0.00</c:formatCode>
                <c:ptCount val="14"/>
                <c:pt idx="0">
                  <c:v>22.951000000000001</c:v>
                </c:pt>
                <c:pt idx="1">
                  <c:v>22.951000000000001</c:v>
                </c:pt>
                <c:pt idx="2">
                  <c:v>29.800999999999998</c:v>
                </c:pt>
                <c:pt idx="3">
                  <c:v>77.200999999999993</c:v>
                </c:pt>
                <c:pt idx="4">
                  <c:v>94.200999999999993</c:v>
                </c:pt>
                <c:pt idx="5">
                  <c:v>114.20099999999999</c:v>
                </c:pt>
                <c:pt idx="6">
                  <c:v>162.20099999999999</c:v>
                </c:pt>
                <c:pt idx="7">
                  <c:v>310.82100000000003</c:v>
                </c:pt>
                <c:pt idx="8">
                  <c:v>404.92100000000005</c:v>
                </c:pt>
                <c:pt idx="9">
                  <c:v>623.87800000000004</c:v>
                </c:pt>
                <c:pt idx="10">
                  <c:v>820.85799999999995</c:v>
                </c:pt>
                <c:pt idx="11">
                  <c:v>999.42799999999988</c:v>
                </c:pt>
                <c:pt idx="12">
                  <c:v>1260.01</c:v>
                </c:pt>
                <c:pt idx="13">
                  <c:v>1514.6880000000001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88-4377-A058-8758DE07A60D}"/>
            </c:ext>
          </c:extLst>
        </c:ser>
        <c:ser>
          <c:idx val="0"/>
          <c:order val="3"/>
          <c:tx>
            <c:strRef>
              <c:f>YEK!$A$5</c:f>
              <c:strCache>
                <c:ptCount val="1"/>
                <c:pt idx="0">
                  <c:v>BİOKÜTLE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numRef>
              <c:f>YEK!$D$4:$Q$4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YEK!$D$5:$Q$5</c:f>
              <c:numCache>
                <c:formatCode>0.00</c:formatCode>
                <c:ptCount val="14"/>
                <c:pt idx="0">
                  <c:v>41.322000000000003</c:v>
                </c:pt>
                <c:pt idx="1">
                  <c:v>42.734999999999999</c:v>
                </c:pt>
                <c:pt idx="2">
                  <c:v>59.695</c:v>
                </c:pt>
                <c:pt idx="3">
                  <c:v>81.512</c:v>
                </c:pt>
                <c:pt idx="4">
                  <c:v>96.874000000000009</c:v>
                </c:pt>
                <c:pt idx="5">
                  <c:v>115.40600000000001</c:v>
                </c:pt>
                <c:pt idx="6">
                  <c:v>158.50700000000001</c:v>
                </c:pt>
                <c:pt idx="7">
                  <c:v>223.99500000000006</c:v>
                </c:pt>
                <c:pt idx="8">
                  <c:v>288.14660000000003</c:v>
                </c:pt>
                <c:pt idx="9">
                  <c:v>362.39260000000002</c:v>
                </c:pt>
                <c:pt idx="10">
                  <c:v>488.68559999999997</c:v>
                </c:pt>
                <c:pt idx="11">
                  <c:v>543.74659999999994</c:v>
                </c:pt>
                <c:pt idx="12">
                  <c:v>645.55999999999995</c:v>
                </c:pt>
                <c:pt idx="13">
                  <c:v>786.53399999999999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88-4377-A058-8758DE07A60D}"/>
            </c:ext>
          </c:extLst>
        </c:ser>
        <c:ser>
          <c:idx val="8"/>
          <c:order val="4"/>
          <c:tx>
            <c:strRef>
              <c:f>YEK!$A$13</c:f>
              <c:strCache>
                <c:ptCount val="1"/>
                <c:pt idx="0">
                  <c:v>GÜNEŞ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YEK!$D$4:$Q$4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YEK!$D$13:$Q$13</c:f>
              <c:numCache>
                <c:formatCode>0.00</c:formatCode>
                <c:ptCount val="14"/>
                <c:pt idx="8">
                  <c:v>40.181330000000003</c:v>
                </c:pt>
                <c:pt idx="9">
                  <c:v>248.839</c:v>
                </c:pt>
                <c:pt idx="10">
                  <c:v>832.52599999999995</c:v>
                </c:pt>
                <c:pt idx="11">
                  <c:v>1579.3370000000004</c:v>
                </c:pt>
                <c:pt idx="12">
                  <c:v>5062.83</c:v>
                </c:pt>
                <c:pt idx="13">
                  <c:v>5986.9171100000003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88-4377-A058-8758DE07A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75208704"/>
        <c:axId val="175226880"/>
        <c:axId val="0"/>
      </c:bar3DChart>
      <c:catAx>
        <c:axId val="17520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tx1">
              <a:lumMod val="95000"/>
              <a:lumOff val="5000"/>
              <a:alpha val="0"/>
            </a:schemeClr>
          </a:solidFill>
          <a:ln w="19050"/>
        </c:spPr>
        <c:crossAx val="175226880"/>
        <c:crosses val="autoZero"/>
        <c:auto val="1"/>
        <c:lblAlgn val="ctr"/>
        <c:lblOffset val="100"/>
        <c:noMultiLvlLbl val="0"/>
      </c:catAx>
      <c:valAx>
        <c:axId val="175226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 sz="1200">
                    <a:latin typeface="+mn-lt"/>
                    <a:cs typeface="Times New Roman" panose="02020603050405020304" pitchFamily="18" charset="0"/>
                  </a:rPr>
                  <a:t>Kurulu</a:t>
                </a:r>
                <a:r>
                  <a:rPr lang="tr-TR" sz="1200" baseline="0">
                    <a:latin typeface="+mn-lt"/>
                    <a:cs typeface="Times New Roman" panose="02020603050405020304" pitchFamily="18" charset="0"/>
                  </a:rPr>
                  <a:t> Güç (MW)</a:t>
                </a:r>
                <a:endParaRPr lang="tr-TR" sz="1200">
                  <a:latin typeface="+mn-lt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067584451380515E-2"/>
              <c:y val="0.34071121719540859"/>
            </c:manualLayout>
          </c:layout>
          <c:overlay val="0"/>
        </c:title>
        <c:numFmt formatCode="#.##0" sourceLinked="0"/>
        <c:majorTickMark val="none"/>
        <c:minorTickMark val="none"/>
        <c:tickLblPos val="nextTo"/>
        <c:crossAx val="175208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22225">
            <a:solidFill>
              <a:schemeClr val="tx1">
                <a:lumMod val="95000"/>
                <a:lumOff val="5000"/>
              </a:schemeClr>
            </a:solidFill>
          </a:ln>
        </c:spPr>
        <c:txPr>
          <a:bodyPr/>
          <a:lstStyle/>
          <a:p>
            <a:pPr rtl="0">
              <a:defRPr>
                <a:solidFill>
                  <a:schemeClr val="tx1"/>
                </a:solidFill>
              </a:defRPr>
            </a:pPr>
            <a:endParaRPr lang="tr-TR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 sz="1600" b="1"/>
              <a:t>BOARD POWER DEVELOPMENT OF FACILITIES PRODUCING ELECTRICITY FROM RENEWABLE ENERGY SOURCES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22310274831137E-2"/>
          <c:y val="8.6374605028330678E-2"/>
          <c:w val="0.92207250224595805"/>
          <c:h val="0.73311023732433511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RER!$A$7</c:f>
              <c:strCache>
                <c:ptCount val="1"/>
                <c:pt idx="0">
                  <c:v>HYDROLIC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RER!$D$4:$Q$4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RER!$D$7:$Q$7</c:f>
              <c:numCache>
                <c:formatCode>0.00</c:formatCode>
                <c:ptCount val="14"/>
                <c:pt idx="0">
                  <c:v>13062.7032</c:v>
                </c:pt>
                <c:pt idx="1">
                  <c:v>13394.831200000001</c:v>
                </c:pt>
                <c:pt idx="2">
                  <c:v>13828.699200000001</c:v>
                </c:pt>
                <c:pt idx="3">
                  <c:v>14553.3532</c:v>
                </c:pt>
                <c:pt idx="4">
                  <c:v>15831.2482</c:v>
                </c:pt>
                <c:pt idx="5">
                  <c:v>17137.060799999999</c:v>
                </c:pt>
                <c:pt idx="6">
                  <c:v>19609.414799999999</c:v>
                </c:pt>
                <c:pt idx="7">
                  <c:v>22289.025789999996</c:v>
                </c:pt>
                <c:pt idx="8">
                  <c:v>23643.190890000002</c:v>
                </c:pt>
                <c:pt idx="9">
                  <c:v>25867.839889999996</c:v>
                </c:pt>
                <c:pt idx="10">
                  <c:v>26681.098789999996</c:v>
                </c:pt>
                <c:pt idx="11">
                  <c:v>27075.947789999991</c:v>
                </c:pt>
                <c:pt idx="12">
                  <c:v>28257.75</c:v>
                </c:pt>
                <c:pt idx="13">
                  <c:v>28493.847010000001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5-41E3-B5E4-B15DA378EED5}"/>
            </c:ext>
          </c:extLst>
        </c:ser>
        <c:ser>
          <c:idx val="4"/>
          <c:order val="1"/>
          <c:tx>
            <c:strRef>
              <c:f>RER!$A$9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RER!$D$4:$Q$4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RER!$D$9:$Q$9</c:f>
              <c:numCache>
                <c:formatCode>0.00</c:formatCode>
                <c:ptCount val="14"/>
                <c:pt idx="0">
                  <c:v>58.95</c:v>
                </c:pt>
                <c:pt idx="1">
                  <c:v>146.25</c:v>
                </c:pt>
                <c:pt idx="2">
                  <c:v>363.65</c:v>
                </c:pt>
                <c:pt idx="3">
                  <c:v>791.55</c:v>
                </c:pt>
                <c:pt idx="4">
                  <c:v>1320.15</c:v>
                </c:pt>
                <c:pt idx="5">
                  <c:v>1728.6998000000001</c:v>
                </c:pt>
                <c:pt idx="6">
                  <c:v>2260.5497999999998</c:v>
                </c:pt>
                <c:pt idx="7">
                  <c:v>2759.6497999999997</c:v>
                </c:pt>
                <c:pt idx="8">
                  <c:v>3629.6895999999997</c:v>
                </c:pt>
                <c:pt idx="9">
                  <c:v>4503.1885999999995</c:v>
                </c:pt>
                <c:pt idx="10">
                  <c:v>5751.2956399999994</c:v>
                </c:pt>
                <c:pt idx="11">
                  <c:v>6218.4556399999983</c:v>
                </c:pt>
                <c:pt idx="12">
                  <c:v>6992.14</c:v>
                </c:pt>
                <c:pt idx="13">
                  <c:v>7547.4197999999997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5-41E3-B5E4-B15DA378EED5}"/>
            </c:ext>
          </c:extLst>
        </c:ser>
        <c:ser>
          <c:idx val="6"/>
          <c:order val="2"/>
          <c:tx>
            <c:strRef>
              <c:f>RER!$A$11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RER!$D$4:$Q$4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RER!$D$11:$Q$11</c:f>
              <c:numCache>
                <c:formatCode>0.00</c:formatCode>
                <c:ptCount val="14"/>
                <c:pt idx="0">
                  <c:v>22.951000000000001</c:v>
                </c:pt>
                <c:pt idx="1">
                  <c:v>22.951000000000001</c:v>
                </c:pt>
                <c:pt idx="2">
                  <c:v>29.800999999999998</c:v>
                </c:pt>
                <c:pt idx="3">
                  <c:v>77.200999999999993</c:v>
                </c:pt>
                <c:pt idx="4">
                  <c:v>94.200999999999993</c:v>
                </c:pt>
                <c:pt idx="5">
                  <c:v>114.20099999999999</c:v>
                </c:pt>
                <c:pt idx="6">
                  <c:v>162.20099999999999</c:v>
                </c:pt>
                <c:pt idx="7">
                  <c:v>310.82100000000003</c:v>
                </c:pt>
                <c:pt idx="8">
                  <c:v>404.92100000000005</c:v>
                </c:pt>
                <c:pt idx="9">
                  <c:v>623.87800000000004</c:v>
                </c:pt>
                <c:pt idx="10">
                  <c:v>820.85799999999995</c:v>
                </c:pt>
                <c:pt idx="11">
                  <c:v>999.42799999999988</c:v>
                </c:pt>
                <c:pt idx="12">
                  <c:v>1260.01</c:v>
                </c:pt>
                <c:pt idx="13">
                  <c:v>1514.6880000000001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5-41E3-B5E4-B15DA378EED5}"/>
            </c:ext>
          </c:extLst>
        </c:ser>
        <c:ser>
          <c:idx val="0"/>
          <c:order val="3"/>
          <c:tx>
            <c:strRef>
              <c:f>RER!$A$5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numRef>
              <c:f>RER!$D$4:$Q$4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RER!$D$5:$Q$5</c:f>
              <c:numCache>
                <c:formatCode>0.00</c:formatCode>
                <c:ptCount val="14"/>
                <c:pt idx="0">
                  <c:v>41.322000000000003</c:v>
                </c:pt>
                <c:pt idx="1">
                  <c:v>42.734999999999999</c:v>
                </c:pt>
                <c:pt idx="2">
                  <c:v>59.695</c:v>
                </c:pt>
                <c:pt idx="3">
                  <c:v>81.512</c:v>
                </c:pt>
                <c:pt idx="4">
                  <c:v>96.874000000000009</c:v>
                </c:pt>
                <c:pt idx="5">
                  <c:v>115.40600000000001</c:v>
                </c:pt>
                <c:pt idx="6">
                  <c:v>158.50700000000001</c:v>
                </c:pt>
                <c:pt idx="7">
                  <c:v>223.99500000000006</c:v>
                </c:pt>
                <c:pt idx="8">
                  <c:v>288.14660000000003</c:v>
                </c:pt>
                <c:pt idx="9">
                  <c:v>362.39260000000002</c:v>
                </c:pt>
                <c:pt idx="10">
                  <c:v>488.68559999999997</c:v>
                </c:pt>
                <c:pt idx="11">
                  <c:v>543.74659999999994</c:v>
                </c:pt>
                <c:pt idx="12">
                  <c:v>645.55999999999995</c:v>
                </c:pt>
                <c:pt idx="13">
                  <c:v>786.53399999999999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D5-41E3-B5E4-B15DA378EED5}"/>
            </c:ext>
          </c:extLst>
        </c:ser>
        <c:ser>
          <c:idx val="8"/>
          <c:order val="4"/>
          <c:tx>
            <c:strRef>
              <c:f>RER!$A$13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RER!$D$4:$Q$4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RER!$D$13:$Q$13</c:f>
              <c:numCache>
                <c:formatCode>0.00</c:formatCode>
                <c:ptCount val="14"/>
                <c:pt idx="8">
                  <c:v>40.181330000000003</c:v>
                </c:pt>
                <c:pt idx="9">
                  <c:v>248.839</c:v>
                </c:pt>
                <c:pt idx="10">
                  <c:v>832.52599999999995</c:v>
                </c:pt>
                <c:pt idx="11">
                  <c:v>1579.3370000000004</c:v>
                </c:pt>
                <c:pt idx="12">
                  <c:v>5062.83</c:v>
                </c:pt>
                <c:pt idx="13">
                  <c:v>5986.9171100000003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D5-41E3-B5E4-B15DA378E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75208704"/>
        <c:axId val="175226880"/>
        <c:axId val="0"/>
      </c:bar3DChart>
      <c:catAx>
        <c:axId val="17520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tx1">
              <a:lumMod val="95000"/>
              <a:lumOff val="5000"/>
              <a:alpha val="0"/>
            </a:schemeClr>
          </a:solidFill>
          <a:ln w="19050"/>
        </c:spPr>
        <c:crossAx val="175226880"/>
        <c:crosses val="autoZero"/>
        <c:auto val="1"/>
        <c:lblAlgn val="ctr"/>
        <c:lblOffset val="100"/>
        <c:noMultiLvlLbl val="0"/>
      </c:catAx>
      <c:valAx>
        <c:axId val="175226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 sz="1200">
                    <a:latin typeface="+mn-lt"/>
                    <a:cs typeface="Times New Roman" panose="02020603050405020304" pitchFamily="18" charset="0"/>
                  </a:rPr>
                  <a:t>Installed Power </a:t>
                </a:r>
                <a:r>
                  <a:rPr lang="tr-TR" sz="1200" baseline="0">
                    <a:latin typeface="+mn-lt"/>
                    <a:cs typeface="Times New Roman" panose="02020603050405020304" pitchFamily="18" charset="0"/>
                  </a:rPr>
                  <a:t>(MW)</a:t>
                </a:r>
                <a:endParaRPr lang="tr-TR" sz="1200">
                  <a:latin typeface="+mn-lt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951969517003481E-2"/>
              <c:y val="0.34071121719540859"/>
            </c:manualLayout>
          </c:layout>
          <c:overlay val="0"/>
        </c:title>
        <c:numFmt formatCode="#.##0" sourceLinked="0"/>
        <c:majorTickMark val="none"/>
        <c:minorTickMark val="none"/>
        <c:tickLblPos val="nextTo"/>
        <c:crossAx val="175208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22225">
            <a:solidFill>
              <a:schemeClr val="tx1">
                <a:lumMod val="95000"/>
                <a:lumOff val="5000"/>
              </a:schemeClr>
            </a:solidFill>
          </a:ln>
        </c:spPr>
        <c:txPr>
          <a:bodyPr/>
          <a:lstStyle/>
          <a:p>
            <a:pPr rtl="0">
              <a:defRPr>
                <a:solidFill>
                  <a:schemeClr val="tx1"/>
                </a:solidFill>
              </a:defRPr>
            </a:pPr>
            <a:endParaRPr lang="tr-TR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982003</xdr:colOff>
      <xdr:row>19</xdr:row>
      <xdr:rowOff>462</xdr:rowOff>
    </xdr:from>
    <xdr:to>
      <xdr:col>16</xdr:col>
      <xdr:colOff>267165</xdr:colOff>
      <xdr:row>45</xdr:row>
      <xdr:rowOff>127775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982003</xdr:colOff>
      <xdr:row>19</xdr:row>
      <xdr:rowOff>462</xdr:rowOff>
    </xdr:from>
    <xdr:to>
      <xdr:col>16</xdr:col>
      <xdr:colOff>267165</xdr:colOff>
      <xdr:row>45</xdr:row>
      <xdr:rowOff>127775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="82" zoomScaleNormal="82" workbookViewId="0">
      <selection activeCell="M51" sqref="M51"/>
    </sheetView>
  </sheetViews>
  <sheetFormatPr defaultRowHeight="18" x14ac:dyDescent="0.25"/>
  <cols>
    <col min="1" max="1" width="39.42578125" style="1" customWidth="1"/>
    <col min="2" max="2" width="20.5703125" style="1" customWidth="1"/>
    <col min="3" max="3" width="11.85546875" style="1" customWidth="1"/>
    <col min="4" max="4" width="13.7109375" style="1" customWidth="1"/>
    <col min="5" max="15" width="12.140625" style="1" customWidth="1"/>
    <col min="16" max="16" width="12" customWidth="1"/>
    <col min="17" max="17" width="12.140625" customWidth="1"/>
    <col min="19" max="19" width="14.42578125" customWidth="1"/>
    <col min="21" max="21" width="19.28515625" customWidth="1"/>
    <col min="22" max="22" width="19.85546875" customWidth="1"/>
    <col min="23" max="23" width="22.7109375" customWidth="1"/>
  </cols>
  <sheetData>
    <row r="1" spans="1:19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9" ht="18.75" thickBot="1" x14ac:dyDescent="0.3"/>
    <row r="3" spans="1:19" ht="18.75" thickBot="1" x14ac:dyDescent="0.3">
      <c r="A3" s="38" t="s">
        <v>1</v>
      </c>
      <c r="B3" s="39"/>
      <c r="C3" s="40"/>
      <c r="D3" s="44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1:19" x14ac:dyDescent="0.25">
      <c r="A4" s="41"/>
      <c r="B4" s="42"/>
      <c r="C4" s="43"/>
      <c r="D4" s="8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>
        <v>2012</v>
      </c>
      <c r="K4" s="9">
        <v>2013</v>
      </c>
      <c r="L4" s="9">
        <v>2014</v>
      </c>
      <c r="M4" s="9">
        <v>2015</v>
      </c>
      <c r="N4" s="9">
        <v>2016</v>
      </c>
      <c r="O4" s="14">
        <v>2017</v>
      </c>
      <c r="P4" s="9">
        <v>2018</v>
      </c>
      <c r="Q4" s="10">
        <v>2019</v>
      </c>
    </row>
    <row r="5" spans="1:19" ht="18" customHeight="1" x14ac:dyDescent="0.25">
      <c r="A5" s="33" t="s">
        <v>3</v>
      </c>
      <c r="B5" s="2" t="s">
        <v>4</v>
      </c>
      <c r="C5" s="12" t="s">
        <v>5</v>
      </c>
      <c r="D5" s="18">
        <v>41.322000000000003</v>
      </c>
      <c r="E5" s="19">
        <v>42.734999999999999</v>
      </c>
      <c r="F5" s="19">
        <v>59.695</v>
      </c>
      <c r="G5" s="19">
        <v>81.512</v>
      </c>
      <c r="H5" s="19">
        <v>96.874000000000009</v>
      </c>
      <c r="I5" s="19">
        <v>115.40600000000001</v>
      </c>
      <c r="J5" s="19">
        <v>158.50700000000001</v>
      </c>
      <c r="K5" s="19">
        <v>223.99500000000006</v>
      </c>
      <c r="L5" s="19">
        <v>288.14660000000003</v>
      </c>
      <c r="M5" s="19">
        <v>362.39260000000002</v>
      </c>
      <c r="N5" s="19">
        <v>488.68559999999997</v>
      </c>
      <c r="O5" s="20">
        <v>543.74659999999994</v>
      </c>
      <c r="P5" s="19">
        <v>645.55999999999995</v>
      </c>
      <c r="Q5" s="21">
        <v>786.53399999999999</v>
      </c>
    </row>
    <row r="6" spans="1:19" ht="18" customHeight="1" x14ac:dyDescent="0.25">
      <c r="A6" s="33"/>
      <c r="B6" s="2" t="s">
        <v>6</v>
      </c>
      <c r="C6" s="12" t="s">
        <v>7</v>
      </c>
      <c r="D6" s="27">
        <f>D5/D17</f>
        <v>1.0202503422055741E-3</v>
      </c>
      <c r="E6" s="27">
        <f t="shared" ref="E6:Q6" si="0">E5/E17</f>
        <v>1.0465110760640981E-3</v>
      </c>
      <c r="F6" s="27">
        <f t="shared" si="0"/>
        <v>1.427522059024052E-3</v>
      </c>
      <c r="G6" s="27">
        <f t="shared" si="0"/>
        <v>1.8210413074865686E-3</v>
      </c>
      <c r="H6" s="27">
        <f t="shared" si="0"/>
        <v>1.9560997931304426E-3</v>
      </c>
      <c r="I6" s="27">
        <f t="shared" si="0"/>
        <v>2.1811314061535659E-3</v>
      </c>
      <c r="J6" s="27">
        <f t="shared" si="0"/>
        <v>2.777930805504104E-3</v>
      </c>
      <c r="K6" s="27">
        <f t="shared" si="0"/>
        <v>3.4995134932581167E-3</v>
      </c>
      <c r="L6" s="27">
        <f t="shared" si="0"/>
        <v>4.1448153625022587E-3</v>
      </c>
      <c r="M6" s="27">
        <f t="shared" si="0"/>
        <v>4.9543238183425153E-3</v>
      </c>
      <c r="N6" s="27">
        <f t="shared" si="0"/>
        <v>6.2255019193307075E-3</v>
      </c>
      <c r="O6" s="27">
        <f t="shared" si="0"/>
        <v>6.6835649033263967E-3</v>
      </c>
      <c r="P6" s="27">
        <f t="shared" si="0"/>
        <v>7.2902785745583313E-3</v>
      </c>
      <c r="Q6" s="27">
        <f t="shared" si="0"/>
        <v>8.6985862781724134E-3</v>
      </c>
    </row>
    <row r="7" spans="1:19" ht="18" customHeight="1" x14ac:dyDescent="0.25">
      <c r="A7" s="33" t="s">
        <v>8</v>
      </c>
      <c r="B7" s="2" t="s">
        <v>4</v>
      </c>
      <c r="C7" s="12" t="s">
        <v>5</v>
      </c>
      <c r="D7" s="18">
        <v>13062.7032</v>
      </c>
      <c r="E7" s="19">
        <v>13394.831200000001</v>
      </c>
      <c r="F7" s="19">
        <v>13828.699200000001</v>
      </c>
      <c r="G7" s="19">
        <v>14553.3532</v>
      </c>
      <c r="H7" s="19">
        <v>15831.2482</v>
      </c>
      <c r="I7" s="19">
        <v>17137.060799999999</v>
      </c>
      <c r="J7" s="19">
        <v>19609.414799999999</v>
      </c>
      <c r="K7" s="19">
        <v>22289.025789999996</v>
      </c>
      <c r="L7" s="19">
        <v>23643.190890000002</v>
      </c>
      <c r="M7" s="19">
        <v>25867.839889999996</v>
      </c>
      <c r="N7" s="19">
        <v>26681.098789999996</v>
      </c>
      <c r="O7" s="20">
        <v>27075.947789999991</v>
      </c>
      <c r="P7" s="19">
        <v>28257.75</v>
      </c>
      <c r="Q7" s="21">
        <v>28493.847010000001</v>
      </c>
      <c r="S7" s="16"/>
    </row>
    <row r="8" spans="1:19" ht="18" customHeight="1" x14ac:dyDescent="0.25">
      <c r="A8" s="33"/>
      <c r="B8" s="2" t="s">
        <v>6</v>
      </c>
      <c r="C8" s="12" t="s">
        <v>7</v>
      </c>
      <c r="D8" s="27">
        <f>D7/D17</f>
        <v>0.32252135448259633</v>
      </c>
      <c r="E8" s="27">
        <f t="shared" ref="E8:Q8" si="1">E7/E17</f>
        <v>0.32801776559749518</v>
      </c>
      <c r="F8" s="27">
        <f t="shared" si="1"/>
        <v>0.33069391331951187</v>
      </c>
      <c r="G8" s="27">
        <f t="shared" si="1"/>
        <v>0.32513319927914708</v>
      </c>
      <c r="H8" s="27">
        <f t="shared" si="1"/>
        <v>0.31966782964486534</v>
      </c>
      <c r="I8" s="27">
        <f t="shared" si="1"/>
        <v>0.32388421329950912</v>
      </c>
      <c r="J8" s="27">
        <f t="shared" si="1"/>
        <v>0.34366682512966679</v>
      </c>
      <c r="K8" s="27">
        <f t="shared" si="1"/>
        <v>0.3482253912082105</v>
      </c>
      <c r="L8" s="27">
        <f t="shared" si="1"/>
        <v>0.34009306658293192</v>
      </c>
      <c r="M8" s="27">
        <f t="shared" si="1"/>
        <v>0.35364313536230485</v>
      </c>
      <c r="N8" s="27">
        <f t="shared" si="1"/>
        <v>0.33989794609662577</v>
      </c>
      <c r="O8" s="27">
        <f t="shared" si="1"/>
        <v>0.33280916951672318</v>
      </c>
      <c r="P8" s="27">
        <f t="shared" si="1"/>
        <v>0.3191134354517407</v>
      </c>
      <c r="Q8" s="27">
        <f t="shared" si="1"/>
        <v>0.31512456755020135</v>
      </c>
      <c r="S8" s="16"/>
    </row>
    <row r="9" spans="1:19" ht="18" customHeight="1" x14ac:dyDescent="0.25">
      <c r="A9" s="33" t="s">
        <v>9</v>
      </c>
      <c r="B9" s="2" t="s">
        <v>4</v>
      </c>
      <c r="C9" s="12" t="s">
        <v>5</v>
      </c>
      <c r="D9" s="18">
        <v>58.95</v>
      </c>
      <c r="E9" s="19">
        <v>146.25</v>
      </c>
      <c r="F9" s="19">
        <v>363.65</v>
      </c>
      <c r="G9" s="19">
        <v>791.55</v>
      </c>
      <c r="H9" s="19">
        <v>1320.15</v>
      </c>
      <c r="I9" s="19">
        <v>1728.6998000000001</v>
      </c>
      <c r="J9" s="19">
        <v>2260.5497999999998</v>
      </c>
      <c r="K9" s="19">
        <v>2759.6497999999997</v>
      </c>
      <c r="L9" s="19">
        <v>3629.6895999999997</v>
      </c>
      <c r="M9" s="19">
        <v>4503.1885999999995</v>
      </c>
      <c r="N9" s="19">
        <v>5751.2956399999994</v>
      </c>
      <c r="O9" s="20">
        <v>6218.4556399999983</v>
      </c>
      <c r="P9" s="19">
        <v>6992.14</v>
      </c>
      <c r="Q9" s="21">
        <v>7547.4197999999997</v>
      </c>
      <c r="S9" s="16"/>
    </row>
    <row r="10" spans="1:19" ht="18" customHeight="1" x14ac:dyDescent="0.25">
      <c r="A10" s="33"/>
      <c r="B10" s="2" t="s">
        <v>6</v>
      </c>
      <c r="C10" s="12" t="s">
        <v>7</v>
      </c>
      <c r="D10" s="27">
        <f>D9/D17</f>
        <v>1.4554899974110302E-3</v>
      </c>
      <c r="E10" s="27">
        <f t="shared" ref="E10:Q10" si="2">E9/E17</f>
        <v>3.5814261114864715E-3</v>
      </c>
      <c r="F10" s="27">
        <f t="shared" si="2"/>
        <v>8.6961788552491238E-3</v>
      </c>
      <c r="G10" s="27">
        <f t="shared" si="2"/>
        <v>1.7683840992013363E-2</v>
      </c>
      <c r="H10" s="27">
        <f t="shared" si="2"/>
        <v>2.6656741147275363E-2</v>
      </c>
      <c r="I10" s="27">
        <f t="shared" si="2"/>
        <v>3.2671797182047622E-2</v>
      </c>
      <c r="J10" s="27">
        <f t="shared" si="2"/>
        <v>3.961749908077334E-2</v>
      </c>
      <c r="K10" s="27">
        <f t="shared" si="2"/>
        <v>4.3114496804692336E-2</v>
      </c>
      <c r="L10" s="27">
        <f t="shared" si="2"/>
        <v>5.2210899643426907E-2</v>
      </c>
      <c r="M10" s="27">
        <f t="shared" si="2"/>
        <v>6.1563769622968244E-2</v>
      </c>
      <c r="N10" s="27">
        <f t="shared" si="2"/>
        <v>7.3267356446472601E-2</v>
      </c>
      <c r="O10" s="27">
        <f t="shared" si="2"/>
        <v>7.6435331951309818E-2</v>
      </c>
      <c r="P10" s="27">
        <f t="shared" si="2"/>
        <v>7.8961906611797972E-2</v>
      </c>
      <c r="Q10" s="27">
        <f t="shared" si="2"/>
        <v>8.3469859291380649E-2</v>
      </c>
    </row>
    <row r="11" spans="1:19" ht="18" customHeight="1" x14ac:dyDescent="0.25">
      <c r="A11" s="33" t="s">
        <v>10</v>
      </c>
      <c r="B11" s="2" t="s">
        <v>4</v>
      </c>
      <c r="C11" s="12" t="s">
        <v>5</v>
      </c>
      <c r="D11" s="18">
        <v>22.951000000000001</v>
      </c>
      <c r="E11" s="19">
        <v>22.951000000000001</v>
      </c>
      <c r="F11" s="19">
        <v>29.800999999999998</v>
      </c>
      <c r="G11" s="19">
        <v>77.200999999999993</v>
      </c>
      <c r="H11" s="19">
        <v>94.200999999999993</v>
      </c>
      <c r="I11" s="19">
        <v>114.20099999999999</v>
      </c>
      <c r="J11" s="19">
        <v>162.20099999999999</v>
      </c>
      <c r="K11" s="19">
        <v>310.82100000000003</v>
      </c>
      <c r="L11" s="19">
        <v>404.92100000000005</v>
      </c>
      <c r="M11" s="19">
        <v>623.87800000000004</v>
      </c>
      <c r="N11" s="19">
        <v>820.85799999999995</v>
      </c>
      <c r="O11" s="20">
        <v>999.42799999999988</v>
      </c>
      <c r="P11" s="19">
        <v>1260.01</v>
      </c>
      <c r="Q11" s="21">
        <v>1514.6880000000001</v>
      </c>
    </row>
    <row r="12" spans="1:19" ht="18" customHeight="1" x14ac:dyDescent="0.25">
      <c r="A12" s="33"/>
      <c r="B12" s="2" t="s">
        <v>6</v>
      </c>
      <c r="C12" s="12" t="s">
        <v>7</v>
      </c>
      <c r="D12" s="27">
        <f>D11/D17</f>
        <v>5.6666583427617565E-4</v>
      </c>
      <c r="E12" s="27">
        <f t="shared" ref="E12:Q12" si="3">E11/E17</f>
        <v>5.6203289357077614E-4</v>
      </c>
      <c r="F12" s="27">
        <f t="shared" si="3"/>
        <v>7.1264904734024239E-4</v>
      </c>
      <c r="G12" s="27">
        <f t="shared" si="3"/>
        <v>1.7247302235164218E-3</v>
      </c>
      <c r="H12" s="27">
        <f t="shared" si="3"/>
        <v>1.9021260256898733E-3</v>
      </c>
      <c r="I12" s="27">
        <f t="shared" si="3"/>
        <v>2.158357344628038E-3</v>
      </c>
      <c r="J12" s="27">
        <f t="shared" si="3"/>
        <v>2.8426703841696022E-3</v>
      </c>
      <c r="K12" s="27">
        <f t="shared" si="3"/>
        <v>4.8560114443982269E-3</v>
      </c>
      <c r="L12" s="27">
        <f t="shared" si="3"/>
        <v>5.824544802540711E-3</v>
      </c>
      <c r="M12" s="27">
        <f t="shared" si="3"/>
        <v>8.5291301067954798E-3</v>
      </c>
      <c r="N12" s="27">
        <f t="shared" si="3"/>
        <v>1.0457138607108469E-2</v>
      </c>
      <c r="O12" s="27">
        <f t="shared" si="3"/>
        <v>1.2284659626748367E-2</v>
      </c>
      <c r="P12" s="27">
        <f t="shared" si="3"/>
        <v>1.4229233389195805E-2</v>
      </c>
      <c r="Q12" s="27">
        <f t="shared" si="3"/>
        <v>1.6751525366369945E-2</v>
      </c>
    </row>
    <row r="13" spans="1:19" ht="18" customHeight="1" x14ac:dyDescent="0.25">
      <c r="A13" s="34" t="s">
        <v>11</v>
      </c>
      <c r="B13" s="2" t="s">
        <v>4</v>
      </c>
      <c r="C13" s="12" t="s">
        <v>5</v>
      </c>
      <c r="D13" s="22"/>
      <c r="E13" s="23"/>
      <c r="F13" s="23"/>
      <c r="G13" s="23"/>
      <c r="H13" s="23"/>
      <c r="I13" s="23"/>
      <c r="J13" s="23"/>
      <c r="K13" s="23"/>
      <c r="L13" s="23">
        <v>40.181330000000003</v>
      </c>
      <c r="M13" s="23">
        <v>248.839</v>
      </c>
      <c r="N13" s="23">
        <v>832.52599999999995</v>
      </c>
      <c r="O13" s="24">
        <v>1579.3370000000004</v>
      </c>
      <c r="P13" s="19">
        <v>5062.83</v>
      </c>
      <c r="Q13" s="21">
        <v>5986.9171100000003</v>
      </c>
    </row>
    <row r="14" spans="1:19" ht="18" customHeight="1" x14ac:dyDescent="0.25">
      <c r="A14" s="34"/>
      <c r="B14" s="2" t="s">
        <v>6</v>
      </c>
      <c r="C14" s="12" t="s">
        <v>7</v>
      </c>
      <c r="D14" s="27"/>
      <c r="E14" s="28"/>
      <c r="F14" s="28"/>
      <c r="G14" s="28"/>
      <c r="H14" s="28"/>
      <c r="I14" s="28"/>
      <c r="J14" s="28"/>
      <c r="K14" s="28"/>
      <c r="L14" s="27">
        <f>L13/L17</f>
        <v>5.7798424090297392E-4</v>
      </c>
      <c r="M14" s="27">
        <f t="shared" ref="M14:Q14" si="4">M13/M17</f>
        <v>3.4019154492462953E-3</v>
      </c>
      <c r="N14" s="27">
        <f t="shared" si="4"/>
        <v>1.0605780507738957E-2</v>
      </c>
      <c r="O14" s="27">
        <f t="shared" si="4"/>
        <v>1.9412721557660877E-2</v>
      </c>
      <c r="P14" s="27">
        <f t="shared" si="4"/>
        <v>5.7174299949859286E-2</v>
      </c>
      <c r="Q14" s="27">
        <f t="shared" si="4"/>
        <v>6.6211651399178742E-2</v>
      </c>
    </row>
    <row r="15" spans="1:19" ht="18" customHeight="1" x14ac:dyDescent="0.25">
      <c r="A15" s="35" t="s">
        <v>12</v>
      </c>
      <c r="B15" s="2" t="s">
        <v>4</v>
      </c>
      <c r="C15" s="12" t="s">
        <v>5</v>
      </c>
      <c r="D15" s="22">
        <v>13185.9262</v>
      </c>
      <c r="E15" s="23">
        <v>13606.7672</v>
      </c>
      <c r="F15" s="23">
        <v>14281.8452</v>
      </c>
      <c r="G15" s="23">
        <v>15503.616199999999</v>
      </c>
      <c r="H15" s="23">
        <v>17342.4732</v>
      </c>
      <c r="I15" s="23">
        <v>19095.367599999998</v>
      </c>
      <c r="J15" s="23">
        <v>22190.672600000002</v>
      </c>
      <c r="K15" s="23">
        <v>25583.491589999994</v>
      </c>
      <c r="L15" s="23">
        <v>28006.129420000001</v>
      </c>
      <c r="M15" s="23">
        <v>31606.138089999997</v>
      </c>
      <c r="N15" s="23">
        <v>34574.464029999996</v>
      </c>
      <c r="O15" s="24">
        <v>36416.915029999989</v>
      </c>
      <c r="P15" s="19">
        <f>P5+P7+P9+P11+P13</f>
        <v>42218.290000000008</v>
      </c>
      <c r="Q15" s="21">
        <f>Q5+Q7+Q9+Q11+Q13</f>
        <v>44329.405920000005</v>
      </c>
    </row>
    <row r="16" spans="1:19" ht="18" customHeight="1" x14ac:dyDescent="0.25">
      <c r="A16" s="35"/>
      <c r="B16" s="2" t="s">
        <v>6</v>
      </c>
      <c r="C16" s="12" t="s">
        <v>7</v>
      </c>
      <c r="D16" s="29">
        <f>D15/D17</f>
        <v>0.32556376065648912</v>
      </c>
      <c r="E16" s="29">
        <f t="shared" ref="E16:Q16" si="5">E15/E17</f>
        <v>0.3332077356786165</v>
      </c>
      <c r="F16" s="29">
        <f t="shared" si="5"/>
        <v>0.34153026328112529</v>
      </c>
      <c r="G16" s="29">
        <f t="shared" si="5"/>
        <v>0.34636281180216344</v>
      </c>
      <c r="H16" s="29">
        <f t="shared" si="5"/>
        <v>0.35018279661096108</v>
      </c>
      <c r="I16" s="29">
        <f t="shared" si="5"/>
        <v>0.36089549923233832</v>
      </c>
      <c r="J16" s="29">
        <f t="shared" si="5"/>
        <v>0.3889049254001139</v>
      </c>
      <c r="K16" s="29">
        <f t="shared" si="5"/>
        <v>0.39969541295055916</v>
      </c>
      <c r="L16" s="29">
        <f t="shared" si="5"/>
        <v>0.40285131063230473</v>
      </c>
      <c r="M16" s="29">
        <f t="shared" si="5"/>
        <v>0.43209227435965741</v>
      </c>
      <c r="N16" s="29">
        <f t="shared" si="5"/>
        <v>0.44045372357727647</v>
      </c>
      <c r="O16" s="29">
        <f t="shared" si="5"/>
        <v>0.44762544755576861</v>
      </c>
      <c r="P16" s="29">
        <f t="shared" si="5"/>
        <v>0.47676915397715219</v>
      </c>
      <c r="Q16" s="29">
        <f t="shared" si="5"/>
        <v>0.49025618988530317</v>
      </c>
    </row>
    <row r="17" spans="1:17" ht="18" customHeight="1" x14ac:dyDescent="0.25">
      <c r="A17" s="33" t="s">
        <v>13</v>
      </c>
      <c r="B17" s="2" t="s">
        <v>4</v>
      </c>
      <c r="C17" s="12" t="s">
        <v>5</v>
      </c>
      <c r="D17" s="22">
        <v>40501.824200000003</v>
      </c>
      <c r="E17" s="23">
        <v>40835.688200000004</v>
      </c>
      <c r="F17" s="23">
        <v>41817.217199999999</v>
      </c>
      <c r="G17" s="23">
        <v>44761.203200000011</v>
      </c>
      <c r="H17" s="23">
        <v>49524.058200000007</v>
      </c>
      <c r="I17" s="23">
        <v>52911.071600000003</v>
      </c>
      <c r="J17" s="23">
        <v>57059.376599999996</v>
      </c>
      <c r="K17" s="23">
        <v>64007.468589999997</v>
      </c>
      <c r="L17" s="23">
        <v>69519.767420000004</v>
      </c>
      <c r="M17" s="23">
        <v>73146.73268999999</v>
      </c>
      <c r="N17" s="23">
        <v>78497.381629999989</v>
      </c>
      <c r="O17" s="24">
        <v>81355.774629999985</v>
      </c>
      <c r="P17" s="19">
        <v>88550.8</v>
      </c>
      <c r="Q17" s="21">
        <v>90420.9</v>
      </c>
    </row>
    <row r="18" spans="1:17" ht="18" customHeight="1" thickBot="1" x14ac:dyDescent="0.3">
      <c r="A18" s="36"/>
      <c r="B18" s="5" t="s">
        <v>6</v>
      </c>
      <c r="C18" s="13" t="s">
        <v>7</v>
      </c>
      <c r="D18" s="15">
        <v>100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100</v>
      </c>
      <c r="L18" s="6">
        <v>100</v>
      </c>
      <c r="M18" s="6">
        <v>100</v>
      </c>
      <c r="N18" s="6">
        <v>100</v>
      </c>
      <c r="O18" s="11">
        <v>100</v>
      </c>
      <c r="P18" s="6">
        <v>100</v>
      </c>
      <c r="Q18" s="7">
        <v>100</v>
      </c>
    </row>
    <row r="19" spans="1:17" x14ac:dyDescent="0.25">
      <c r="P19" s="1"/>
      <c r="Q19" s="1"/>
    </row>
    <row r="20" spans="1:17" x14ac:dyDescent="0.25">
      <c r="A20" s="3"/>
    </row>
    <row r="21" spans="1:17" x14ac:dyDescent="0.25">
      <c r="Q21" s="17"/>
    </row>
    <row r="23" spans="1:17" x14ac:dyDescent="0.25">
      <c r="F23" s="4"/>
      <c r="G23" s="4"/>
      <c r="H23" s="4"/>
      <c r="I23" s="4"/>
      <c r="J23" s="4"/>
      <c r="K23" s="4"/>
      <c r="L23" s="4"/>
      <c r="M23" s="4"/>
      <c r="N23" s="4"/>
      <c r="O23" s="4"/>
    </row>
    <row r="41" spans="1:2" ht="49.5" customHeight="1" x14ac:dyDescent="0.25"/>
    <row r="48" spans="1:2" ht="18.75" x14ac:dyDescent="0.25">
      <c r="A48" s="25"/>
      <c r="B48" s="26"/>
    </row>
  </sheetData>
  <mergeCells count="10">
    <mergeCell ref="A11:A12"/>
    <mergeCell ref="A13:A14"/>
    <mergeCell ref="A15:A16"/>
    <mergeCell ref="A17:A18"/>
    <mergeCell ref="A1:O1"/>
    <mergeCell ref="A3:C4"/>
    <mergeCell ref="A5:A6"/>
    <mergeCell ref="A7:A8"/>
    <mergeCell ref="A9:A10"/>
    <mergeCell ref="D3:Q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22" zoomScale="82" zoomScaleNormal="82" workbookViewId="0">
      <selection sqref="A1:O1"/>
    </sheetView>
  </sheetViews>
  <sheetFormatPr defaultRowHeight="18" x14ac:dyDescent="0.25"/>
  <cols>
    <col min="1" max="1" width="39.42578125" style="1" customWidth="1"/>
    <col min="2" max="2" width="20.5703125" style="1" customWidth="1"/>
    <col min="3" max="3" width="11.85546875" style="1" customWidth="1"/>
    <col min="4" max="4" width="13.7109375" style="1" customWidth="1"/>
    <col min="5" max="15" width="12.140625" style="1" customWidth="1"/>
    <col min="16" max="16" width="12" customWidth="1"/>
    <col min="17" max="17" width="12.140625" customWidth="1"/>
    <col min="19" max="19" width="14.42578125" customWidth="1"/>
    <col min="21" max="21" width="19.28515625" customWidth="1"/>
    <col min="22" max="22" width="19.85546875" customWidth="1"/>
    <col min="23" max="23" width="22.7109375" customWidth="1"/>
  </cols>
  <sheetData>
    <row r="1" spans="1:19" x14ac:dyDescent="0.2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9" ht="18.75" thickBot="1" x14ac:dyDescent="0.3"/>
    <row r="3" spans="1:19" ht="18.75" thickBot="1" x14ac:dyDescent="0.3">
      <c r="A3" s="38" t="s">
        <v>23</v>
      </c>
      <c r="B3" s="39"/>
      <c r="C3" s="40"/>
      <c r="D3" s="44" t="s">
        <v>21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1:19" x14ac:dyDescent="0.25">
      <c r="A4" s="41"/>
      <c r="B4" s="42"/>
      <c r="C4" s="43"/>
      <c r="D4" s="30">
        <v>2006</v>
      </c>
      <c r="E4" s="31">
        <v>2007</v>
      </c>
      <c r="F4" s="31">
        <v>2008</v>
      </c>
      <c r="G4" s="31">
        <v>2009</v>
      </c>
      <c r="H4" s="31">
        <v>2010</v>
      </c>
      <c r="I4" s="31">
        <v>2011</v>
      </c>
      <c r="J4" s="31">
        <v>2012</v>
      </c>
      <c r="K4" s="31">
        <v>2013</v>
      </c>
      <c r="L4" s="31">
        <v>2014</v>
      </c>
      <c r="M4" s="31">
        <v>2015</v>
      </c>
      <c r="N4" s="31">
        <v>2016</v>
      </c>
      <c r="O4" s="32">
        <v>2017</v>
      </c>
      <c r="P4" s="31">
        <v>2018</v>
      </c>
      <c r="Q4" s="10">
        <v>2019</v>
      </c>
    </row>
    <row r="5" spans="1:19" ht="18" customHeight="1" x14ac:dyDescent="0.25">
      <c r="A5" s="33" t="s">
        <v>14</v>
      </c>
      <c r="B5" s="2" t="s">
        <v>22</v>
      </c>
      <c r="C5" s="12" t="s">
        <v>5</v>
      </c>
      <c r="D5" s="18">
        <v>41.322000000000003</v>
      </c>
      <c r="E5" s="19">
        <v>42.734999999999999</v>
      </c>
      <c r="F5" s="19">
        <v>59.695</v>
      </c>
      <c r="G5" s="19">
        <v>81.512</v>
      </c>
      <c r="H5" s="19">
        <v>96.874000000000009</v>
      </c>
      <c r="I5" s="19">
        <v>115.40600000000001</v>
      </c>
      <c r="J5" s="19">
        <v>158.50700000000001</v>
      </c>
      <c r="K5" s="19">
        <v>223.99500000000006</v>
      </c>
      <c r="L5" s="19">
        <v>288.14660000000003</v>
      </c>
      <c r="M5" s="19">
        <v>362.39260000000002</v>
      </c>
      <c r="N5" s="19">
        <v>488.68559999999997</v>
      </c>
      <c r="O5" s="20">
        <v>543.74659999999994</v>
      </c>
      <c r="P5" s="19">
        <v>645.55999999999995</v>
      </c>
      <c r="Q5" s="21">
        <v>786.53399999999999</v>
      </c>
    </row>
    <row r="6" spans="1:19" ht="18" customHeight="1" x14ac:dyDescent="0.25">
      <c r="A6" s="33"/>
      <c r="B6" s="2" t="s">
        <v>24</v>
      </c>
      <c r="C6" s="12" t="s">
        <v>7</v>
      </c>
      <c r="D6" s="27">
        <f>D5/D17</f>
        <v>1.0202503422055741E-3</v>
      </c>
      <c r="E6" s="27">
        <f t="shared" ref="E6:Q6" si="0">E5/E17</f>
        <v>1.0465110760640981E-3</v>
      </c>
      <c r="F6" s="27">
        <f t="shared" si="0"/>
        <v>1.427522059024052E-3</v>
      </c>
      <c r="G6" s="27">
        <f t="shared" si="0"/>
        <v>1.8210413074865686E-3</v>
      </c>
      <c r="H6" s="27">
        <f t="shared" si="0"/>
        <v>1.9560997931304426E-3</v>
      </c>
      <c r="I6" s="27">
        <f t="shared" si="0"/>
        <v>2.1811314061535659E-3</v>
      </c>
      <c r="J6" s="27">
        <f t="shared" si="0"/>
        <v>2.777930805504104E-3</v>
      </c>
      <c r="K6" s="27">
        <f t="shared" si="0"/>
        <v>3.4995134932581167E-3</v>
      </c>
      <c r="L6" s="27">
        <f t="shared" si="0"/>
        <v>4.1448153625022587E-3</v>
      </c>
      <c r="M6" s="27">
        <f t="shared" si="0"/>
        <v>4.9543238183425153E-3</v>
      </c>
      <c r="N6" s="27">
        <f t="shared" si="0"/>
        <v>6.2255019193307075E-3</v>
      </c>
      <c r="O6" s="27">
        <f t="shared" si="0"/>
        <v>6.6835649033263967E-3</v>
      </c>
      <c r="P6" s="27">
        <f t="shared" si="0"/>
        <v>7.2902785745583313E-3</v>
      </c>
      <c r="Q6" s="27">
        <f t="shared" si="0"/>
        <v>8.6985862781724134E-3</v>
      </c>
    </row>
    <row r="7" spans="1:19" ht="18" customHeight="1" x14ac:dyDescent="0.25">
      <c r="A7" s="33" t="s">
        <v>15</v>
      </c>
      <c r="B7" s="2" t="s">
        <v>22</v>
      </c>
      <c r="C7" s="12" t="s">
        <v>5</v>
      </c>
      <c r="D7" s="18">
        <v>13062.7032</v>
      </c>
      <c r="E7" s="19">
        <v>13394.831200000001</v>
      </c>
      <c r="F7" s="19">
        <v>13828.699200000001</v>
      </c>
      <c r="G7" s="19">
        <v>14553.3532</v>
      </c>
      <c r="H7" s="19">
        <v>15831.2482</v>
      </c>
      <c r="I7" s="19">
        <v>17137.060799999999</v>
      </c>
      <c r="J7" s="19">
        <v>19609.414799999999</v>
      </c>
      <c r="K7" s="19">
        <v>22289.025789999996</v>
      </c>
      <c r="L7" s="19">
        <v>23643.190890000002</v>
      </c>
      <c r="M7" s="19">
        <v>25867.839889999996</v>
      </c>
      <c r="N7" s="19">
        <v>26681.098789999996</v>
      </c>
      <c r="O7" s="20">
        <v>27075.947789999991</v>
      </c>
      <c r="P7" s="19">
        <v>28257.75</v>
      </c>
      <c r="Q7" s="21">
        <v>28493.847010000001</v>
      </c>
      <c r="S7" s="16"/>
    </row>
    <row r="8" spans="1:19" ht="18" customHeight="1" x14ac:dyDescent="0.25">
      <c r="A8" s="33"/>
      <c r="B8" s="2" t="s">
        <v>24</v>
      </c>
      <c r="C8" s="12" t="s">
        <v>7</v>
      </c>
      <c r="D8" s="27">
        <f>D7/D17</f>
        <v>0.32252135448259633</v>
      </c>
      <c r="E8" s="27">
        <f t="shared" ref="E8:Q8" si="1">E7/E17</f>
        <v>0.32801776559749518</v>
      </c>
      <c r="F8" s="27">
        <f t="shared" si="1"/>
        <v>0.33069391331951187</v>
      </c>
      <c r="G8" s="27">
        <f t="shared" si="1"/>
        <v>0.32513319927914708</v>
      </c>
      <c r="H8" s="27">
        <f t="shared" si="1"/>
        <v>0.31966782964486534</v>
      </c>
      <c r="I8" s="27">
        <f t="shared" si="1"/>
        <v>0.32388421329950912</v>
      </c>
      <c r="J8" s="27">
        <f t="shared" si="1"/>
        <v>0.34366682512966679</v>
      </c>
      <c r="K8" s="27">
        <f t="shared" si="1"/>
        <v>0.3482253912082105</v>
      </c>
      <c r="L8" s="27">
        <f t="shared" si="1"/>
        <v>0.34009306658293192</v>
      </c>
      <c r="M8" s="27">
        <f t="shared" si="1"/>
        <v>0.35364313536230485</v>
      </c>
      <c r="N8" s="27">
        <f t="shared" si="1"/>
        <v>0.33989794609662577</v>
      </c>
      <c r="O8" s="27">
        <f t="shared" si="1"/>
        <v>0.33280916951672318</v>
      </c>
      <c r="P8" s="27">
        <f t="shared" si="1"/>
        <v>0.3191134354517407</v>
      </c>
      <c r="Q8" s="27">
        <f t="shared" si="1"/>
        <v>0.31512456755020135</v>
      </c>
      <c r="S8" s="16"/>
    </row>
    <row r="9" spans="1:19" ht="18" customHeight="1" x14ac:dyDescent="0.25">
      <c r="A9" s="33" t="s">
        <v>16</v>
      </c>
      <c r="B9" s="2" t="s">
        <v>22</v>
      </c>
      <c r="C9" s="12" t="s">
        <v>5</v>
      </c>
      <c r="D9" s="18">
        <v>58.95</v>
      </c>
      <c r="E9" s="19">
        <v>146.25</v>
      </c>
      <c r="F9" s="19">
        <v>363.65</v>
      </c>
      <c r="G9" s="19">
        <v>791.55</v>
      </c>
      <c r="H9" s="19">
        <v>1320.15</v>
      </c>
      <c r="I9" s="19">
        <v>1728.6998000000001</v>
      </c>
      <c r="J9" s="19">
        <v>2260.5497999999998</v>
      </c>
      <c r="K9" s="19">
        <v>2759.6497999999997</v>
      </c>
      <c r="L9" s="19">
        <v>3629.6895999999997</v>
      </c>
      <c r="M9" s="19">
        <v>4503.1885999999995</v>
      </c>
      <c r="N9" s="19">
        <v>5751.2956399999994</v>
      </c>
      <c r="O9" s="20">
        <v>6218.4556399999983</v>
      </c>
      <c r="P9" s="19">
        <v>6992.14</v>
      </c>
      <c r="Q9" s="21">
        <v>7547.4197999999997</v>
      </c>
      <c r="S9" s="16"/>
    </row>
    <row r="10" spans="1:19" ht="18" customHeight="1" x14ac:dyDescent="0.25">
      <c r="A10" s="33"/>
      <c r="B10" s="2" t="s">
        <v>24</v>
      </c>
      <c r="C10" s="12" t="s">
        <v>7</v>
      </c>
      <c r="D10" s="27">
        <f>D9/D17</f>
        <v>1.4554899974110302E-3</v>
      </c>
      <c r="E10" s="27">
        <f t="shared" ref="E10:Q10" si="2">E9/E17</f>
        <v>3.5814261114864715E-3</v>
      </c>
      <c r="F10" s="27">
        <f t="shared" si="2"/>
        <v>8.6961788552491238E-3</v>
      </c>
      <c r="G10" s="27">
        <f t="shared" si="2"/>
        <v>1.7683840992013363E-2</v>
      </c>
      <c r="H10" s="27">
        <f t="shared" si="2"/>
        <v>2.6656741147275363E-2</v>
      </c>
      <c r="I10" s="27">
        <f t="shared" si="2"/>
        <v>3.2671797182047622E-2</v>
      </c>
      <c r="J10" s="27">
        <f t="shared" si="2"/>
        <v>3.961749908077334E-2</v>
      </c>
      <c r="K10" s="27">
        <f t="shared" si="2"/>
        <v>4.3114496804692336E-2</v>
      </c>
      <c r="L10" s="27">
        <f t="shared" si="2"/>
        <v>5.2210899643426907E-2</v>
      </c>
      <c r="M10" s="27">
        <f t="shared" si="2"/>
        <v>6.1563769622968244E-2</v>
      </c>
      <c r="N10" s="27">
        <f t="shared" si="2"/>
        <v>7.3267356446472601E-2</v>
      </c>
      <c r="O10" s="27">
        <f t="shared" si="2"/>
        <v>7.6435331951309818E-2</v>
      </c>
      <c r="P10" s="27">
        <f t="shared" si="2"/>
        <v>7.8961906611797972E-2</v>
      </c>
      <c r="Q10" s="27">
        <f t="shared" si="2"/>
        <v>8.3469859291380649E-2</v>
      </c>
    </row>
    <row r="11" spans="1:19" ht="18" customHeight="1" x14ac:dyDescent="0.25">
      <c r="A11" s="33" t="s">
        <v>17</v>
      </c>
      <c r="B11" s="2" t="s">
        <v>22</v>
      </c>
      <c r="C11" s="12" t="s">
        <v>5</v>
      </c>
      <c r="D11" s="18">
        <v>22.951000000000001</v>
      </c>
      <c r="E11" s="19">
        <v>22.951000000000001</v>
      </c>
      <c r="F11" s="19">
        <v>29.800999999999998</v>
      </c>
      <c r="G11" s="19">
        <v>77.200999999999993</v>
      </c>
      <c r="H11" s="19">
        <v>94.200999999999993</v>
      </c>
      <c r="I11" s="19">
        <v>114.20099999999999</v>
      </c>
      <c r="J11" s="19">
        <v>162.20099999999999</v>
      </c>
      <c r="K11" s="19">
        <v>310.82100000000003</v>
      </c>
      <c r="L11" s="19">
        <v>404.92100000000005</v>
      </c>
      <c r="M11" s="19">
        <v>623.87800000000004</v>
      </c>
      <c r="N11" s="19">
        <v>820.85799999999995</v>
      </c>
      <c r="O11" s="20">
        <v>999.42799999999988</v>
      </c>
      <c r="P11" s="19">
        <v>1260.01</v>
      </c>
      <c r="Q11" s="21">
        <v>1514.6880000000001</v>
      </c>
    </row>
    <row r="12" spans="1:19" ht="18" customHeight="1" x14ac:dyDescent="0.25">
      <c r="A12" s="33"/>
      <c r="B12" s="2" t="s">
        <v>24</v>
      </c>
      <c r="C12" s="12" t="s">
        <v>7</v>
      </c>
      <c r="D12" s="27">
        <f>D11/D17</f>
        <v>5.6666583427617565E-4</v>
      </c>
      <c r="E12" s="27">
        <f t="shared" ref="E12:Q12" si="3">E11/E17</f>
        <v>5.6203289357077614E-4</v>
      </c>
      <c r="F12" s="27">
        <f t="shared" si="3"/>
        <v>7.1264904734024239E-4</v>
      </c>
      <c r="G12" s="27">
        <f t="shared" si="3"/>
        <v>1.7247302235164218E-3</v>
      </c>
      <c r="H12" s="27">
        <f t="shared" si="3"/>
        <v>1.9021260256898733E-3</v>
      </c>
      <c r="I12" s="27">
        <f t="shared" si="3"/>
        <v>2.158357344628038E-3</v>
      </c>
      <c r="J12" s="27">
        <f t="shared" si="3"/>
        <v>2.8426703841696022E-3</v>
      </c>
      <c r="K12" s="27">
        <f t="shared" si="3"/>
        <v>4.8560114443982269E-3</v>
      </c>
      <c r="L12" s="27">
        <f t="shared" si="3"/>
        <v>5.824544802540711E-3</v>
      </c>
      <c r="M12" s="27">
        <f t="shared" si="3"/>
        <v>8.5291301067954798E-3</v>
      </c>
      <c r="N12" s="27">
        <f t="shared" si="3"/>
        <v>1.0457138607108469E-2</v>
      </c>
      <c r="O12" s="27">
        <f t="shared" si="3"/>
        <v>1.2284659626748367E-2</v>
      </c>
      <c r="P12" s="27">
        <f t="shared" si="3"/>
        <v>1.4229233389195805E-2</v>
      </c>
      <c r="Q12" s="27">
        <f t="shared" si="3"/>
        <v>1.6751525366369945E-2</v>
      </c>
    </row>
    <row r="13" spans="1:19" ht="18" customHeight="1" x14ac:dyDescent="0.25">
      <c r="A13" s="34" t="s">
        <v>18</v>
      </c>
      <c r="B13" s="2" t="s">
        <v>22</v>
      </c>
      <c r="C13" s="12" t="s">
        <v>5</v>
      </c>
      <c r="D13" s="22"/>
      <c r="E13" s="23"/>
      <c r="F13" s="23"/>
      <c r="G13" s="23"/>
      <c r="H13" s="23"/>
      <c r="I13" s="23"/>
      <c r="J13" s="23"/>
      <c r="K13" s="23"/>
      <c r="L13" s="23">
        <v>40.181330000000003</v>
      </c>
      <c r="M13" s="23">
        <v>248.839</v>
      </c>
      <c r="N13" s="23">
        <v>832.52599999999995</v>
      </c>
      <c r="O13" s="24">
        <v>1579.3370000000004</v>
      </c>
      <c r="P13" s="19">
        <v>5062.83</v>
      </c>
      <c r="Q13" s="21">
        <v>5986.9171100000003</v>
      </c>
    </row>
    <row r="14" spans="1:19" ht="18" customHeight="1" x14ac:dyDescent="0.25">
      <c r="A14" s="34"/>
      <c r="B14" s="2" t="s">
        <v>24</v>
      </c>
      <c r="C14" s="12" t="s">
        <v>7</v>
      </c>
      <c r="D14" s="27"/>
      <c r="E14" s="28"/>
      <c r="F14" s="28"/>
      <c r="G14" s="28"/>
      <c r="H14" s="28"/>
      <c r="I14" s="28"/>
      <c r="J14" s="28"/>
      <c r="K14" s="28"/>
      <c r="L14" s="27">
        <f>L13/L17</f>
        <v>5.7798424090297392E-4</v>
      </c>
      <c r="M14" s="27">
        <f t="shared" ref="M14:Q14" si="4">M13/M17</f>
        <v>3.4019154492462953E-3</v>
      </c>
      <c r="N14" s="27">
        <f t="shared" si="4"/>
        <v>1.0605780507738957E-2</v>
      </c>
      <c r="O14" s="27">
        <f t="shared" si="4"/>
        <v>1.9412721557660877E-2</v>
      </c>
      <c r="P14" s="27">
        <f t="shared" si="4"/>
        <v>5.7174299949859286E-2</v>
      </c>
      <c r="Q14" s="27">
        <f t="shared" si="4"/>
        <v>6.6211651399178742E-2</v>
      </c>
    </row>
    <row r="15" spans="1:19" ht="18" customHeight="1" x14ac:dyDescent="0.25">
      <c r="A15" s="35" t="s">
        <v>19</v>
      </c>
      <c r="B15" s="2" t="s">
        <v>22</v>
      </c>
      <c r="C15" s="12" t="s">
        <v>5</v>
      </c>
      <c r="D15" s="22">
        <v>13185.9262</v>
      </c>
      <c r="E15" s="23">
        <v>13606.7672</v>
      </c>
      <c r="F15" s="23">
        <v>14281.8452</v>
      </c>
      <c r="G15" s="23">
        <v>15503.616199999999</v>
      </c>
      <c r="H15" s="23">
        <v>17342.4732</v>
      </c>
      <c r="I15" s="23">
        <v>19095.367599999998</v>
      </c>
      <c r="J15" s="23">
        <v>22190.672600000002</v>
      </c>
      <c r="K15" s="23">
        <v>25583.491589999994</v>
      </c>
      <c r="L15" s="23">
        <v>28006.129420000001</v>
      </c>
      <c r="M15" s="23">
        <v>31606.138089999997</v>
      </c>
      <c r="N15" s="23">
        <v>34574.464029999996</v>
      </c>
      <c r="O15" s="24">
        <v>36416.915029999989</v>
      </c>
      <c r="P15" s="19">
        <f>P5+P7+P9+P11+P13</f>
        <v>42218.290000000008</v>
      </c>
      <c r="Q15" s="21">
        <f>Q5+Q7+Q9+Q11+Q13</f>
        <v>44329.405920000005</v>
      </c>
    </row>
    <row r="16" spans="1:19" ht="18" customHeight="1" x14ac:dyDescent="0.25">
      <c r="A16" s="35"/>
      <c r="B16" s="2" t="s">
        <v>24</v>
      </c>
      <c r="C16" s="12" t="s">
        <v>7</v>
      </c>
      <c r="D16" s="29">
        <f>D15/D17</f>
        <v>0.32556376065648912</v>
      </c>
      <c r="E16" s="29">
        <f t="shared" ref="E16:Q16" si="5">E15/E17</f>
        <v>0.3332077356786165</v>
      </c>
      <c r="F16" s="29">
        <f t="shared" si="5"/>
        <v>0.34153026328112529</v>
      </c>
      <c r="G16" s="29">
        <f t="shared" si="5"/>
        <v>0.34636281180216344</v>
      </c>
      <c r="H16" s="29">
        <f t="shared" si="5"/>
        <v>0.35018279661096108</v>
      </c>
      <c r="I16" s="29">
        <f t="shared" si="5"/>
        <v>0.36089549923233832</v>
      </c>
      <c r="J16" s="29">
        <f t="shared" si="5"/>
        <v>0.3889049254001139</v>
      </c>
      <c r="K16" s="29">
        <f t="shared" si="5"/>
        <v>0.39969541295055916</v>
      </c>
      <c r="L16" s="29">
        <f t="shared" si="5"/>
        <v>0.40285131063230473</v>
      </c>
      <c r="M16" s="29">
        <f t="shared" si="5"/>
        <v>0.43209227435965741</v>
      </c>
      <c r="N16" s="29">
        <f t="shared" si="5"/>
        <v>0.44045372357727647</v>
      </c>
      <c r="O16" s="29">
        <f t="shared" si="5"/>
        <v>0.44762544755576861</v>
      </c>
      <c r="P16" s="29">
        <f t="shared" si="5"/>
        <v>0.47676915397715219</v>
      </c>
      <c r="Q16" s="29">
        <f t="shared" si="5"/>
        <v>0.49025618988530317</v>
      </c>
    </row>
    <row r="17" spans="1:17" ht="18" customHeight="1" x14ac:dyDescent="0.25">
      <c r="A17" s="33" t="s">
        <v>20</v>
      </c>
      <c r="B17" s="2" t="s">
        <v>22</v>
      </c>
      <c r="C17" s="12" t="s">
        <v>5</v>
      </c>
      <c r="D17" s="22">
        <v>40501.824200000003</v>
      </c>
      <c r="E17" s="23">
        <v>40835.688200000004</v>
      </c>
      <c r="F17" s="23">
        <v>41817.217199999999</v>
      </c>
      <c r="G17" s="23">
        <v>44761.203200000011</v>
      </c>
      <c r="H17" s="23">
        <v>49524.058200000007</v>
      </c>
      <c r="I17" s="23">
        <v>52911.071600000003</v>
      </c>
      <c r="J17" s="23">
        <v>57059.376599999996</v>
      </c>
      <c r="K17" s="23">
        <v>64007.468589999997</v>
      </c>
      <c r="L17" s="23">
        <v>69519.767420000004</v>
      </c>
      <c r="M17" s="23">
        <v>73146.73268999999</v>
      </c>
      <c r="N17" s="23">
        <v>78497.381629999989</v>
      </c>
      <c r="O17" s="24">
        <v>81355.774629999985</v>
      </c>
      <c r="P17" s="19">
        <v>88550.8</v>
      </c>
      <c r="Q17" s="21">
        <v>90420.9</v>
      </c>
    </row>
    <row r="18" spans="1:17" ht="18" customHeight="1" thickBot="1" x14ac:dyDescent="0.3">
      <c r="A18" s="36"/>
      <c r="B18" s="5" t="s">
        <v>24</v>
      </c>
      <c r="C18" s="13" t="s">
        <v>7</v>
      </c>
      <c r="D18" s="15">
        <v>100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100</v>
      </c>
      <c r="L18" s="6">
        <v>100</v>
      </c>
      <c r="M18" s="6">
        <v>100</v>
      </c>
      <c r="N18" s="6">
        <v>100</v>
      </c>
      <c r="O18" s="11">
        <v>100</v>
      </c>
      <c r="P18" s="6">
        <v>100</v>
      </c>
      <c r="Q18" s="7">
        <v>100</v>
      </c>
    </row>
    <row r="19" spans="1:17" x14ac:dyDescent="0.25">
      <c r="P19" s="1"/>
      <c r="Q19" s="1"/>
    </row>
    <row r="20" spans="1:17" x14ac:dyDescent="0.25">
      <c r="A20" s="3"/>
    </row>
    <row r="21" spans="1:17" x14ac:dyDescent="0.25">
      <c r="Q21" s="17"/>
    </row>
    <row r="23" spans="1:17" x14ac:dyDescent="0.25">
      <c r="F23" s="4"/>
      <c r="G23" s="4"/>
      <c r="H23" s="4"/>
      <c r="I23" s="4"/>
      <c r="J23" s="4"/>
      <c r="K23" s="4"/>
      <c r="L23" s="4"/>
      <c r="M23" s="4"/>
      <c r="N23" s="4"/>
      <c r="O23" s="4"/>
    </row>
    <row r="41" spans="1:2" ht="49.5" customHeight="1" x14ac:dyDescent="0.25"/>
    <row r="48" spans="1:2" ht="18.75" x14ac:dyDescent="0.25">
      <c r="A48" s="25"/>
      <c r="B48" s="26"/>
    </row>
  </sheetData>
  <mergeCells count="10">
    <mergeCell ref="A11:A12"/>
    <mergeCell ref="A13:A14"/>
    <mergeCell ref="A15:A16"/>
    <mergeCell ref="A17:A18"/>
    <mergeCell ref="A1:O1"/>
    <mergeCell ref="A3:C4"/>
    <mergeCell ref="D3:Q3"/>
    <mergeCell ref="A5:A6"/>
    <mergeCell ref="A7:A8"/>
    <mergeCell ref="A9:A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YEK</vt:lpstr>
      <vt:lpstr>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2020-02-12T11:49:52Z</dcterms:modified>
</cp:coreProperties>
</file>