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akbas\Desktop\Enerji İstatistik Bülteni\y2021 A09 H39 Sayı 461\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<sst xmlns="http://schemas.openxmlformats.org/spreadsheetml/2006/main" count="64" uniqueCount="42">
  <si>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</si>
  <si>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</si>
  <si>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</si>
  <si>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</si>
  <si>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</si>
  <si>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</si>
  <si>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</si>
  <si>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</si>
  <si>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</si>
  <si>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</si>
  <si>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</si>
  <si>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</si>
  <si>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</si>
  <si>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</si>
  <si>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</si>
  <si>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</si>
  <si>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</si>
  <si>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</si>
  <si>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</si>
  <si>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</si>
  <si>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</si>
  <si>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</si>
  <si>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</si>
  <si>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</si>
  <si>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</si>
  <si>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</si>
  <si>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</si>
  <si>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</si>
  <si>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</si>
  <si>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</si>
  <si>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</si>
  <si>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</si>
  <si>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</si>
  <si>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</si>
  <si>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</si>
  <si>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</si>
  <si>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</si>
  <si>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</si>
  <si>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</si>
  <si>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</si>
  <si>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2021 Kümülatif</t>
  </si>
  <si>
    <t xml:space="preserve">             SAYI: 461 / 2021 -39.HAFTA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</si>
</sst>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238337" y="253991"/>
          <a:ext cx="9302782" cy="5572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 Mehmet AKBAŞ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20 /7608    </a:t>
          </a:r>
          <a:r>
            <a:rPr kumimoji="0" lang="tr-TR" sz="1400" b="1" i="0" u="none" strike="noStrike" kern="0" cap="none" spc="0" normalizeH="0" baseline="0" noProof="0">
              <a:ln>
                <a:noFill/>
              </a:ln>
              <a:solidFill>
                <a:srgbClr val="00B050"/>
              </a:solidFill>
              <a:effectLst/>
              <a:uLnTx/>
              <a:uFillTx/>
              <a:latin typeface="+mn-lt"/>
              <a:ea typeface="+mn-ea"/>
              <a:cs typeface="Calibri"/>
            </a:rPr>
            <a:t>E-mail:  </a:t>
          </a:r>
          <a:r>
            <a:rPr kumimoji="0" lang="tr-TR" sz="1400" b="1" i="0" u="none" strike="noStrike" kern="0" cap="none" spc="0" normalizeH="0" baseline="0" noProof="0">
              <a:ln>
                <a:noFill/>
              </a:ln>
              <a:solidFill>
                <a:srgbClr val="002060"/>
              </a:solidFill>
              <a:effectLst/>
              <a:uLnTx/>
              <a:uFillTx/>
              <a:latin typeface="+mn-lt"/>
              <a:ea typeface="+mn-ea"/>
              <a:cs typeface="Calibri"/>
            </a:rPr>
            <a:t>makbas</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@enerji.gov.tr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	     Onur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7607</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564004</xdr:colOff>
      <xdr:row>41</xdr:row>
      <xdr:rowOff>62575</xdr:rowOff>
    </xdr:to>
    <xdr:pic>
      <xdr:nvPicPr>
        <xdr:cNvPr id="2" name="Resim 1"/>
        <xdr:cNvPicPr>
          <a:picLocks noChangeAspect="1"/>
        </xdr:cNvPicPr>
      </xdr:nvPicPr>
      <xdr:blipFill>
        <a:blip xmlns:r="http://schemas.openxmlformats.org/officeDocument/2006/relationships" r:embed="rId1"/>
        <a:stretch>
          <a:fillRect/>
        </a:stretch>
      </xdr:blipFill>
      <xdr:spPr>
        <a:xfrm>
          <a:off x="746125" y="2587625"/>
          <a:ext cx="14613379" cy="5444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458230</xdr:colOff>
      <xdr:row>33</xdr:row>
      <xdr:rowOff>20127</xdr:rowOff>
    </xdr:to>
    <xdr:pic>
      <xdr:nvPicPr>
        <xdr:cNvPr id="2" name="Resim 1"/>
        <xdr:cNvPicPr>
          <a:picLocks noChangeAspect="1"/>
        </xdr:cNvPicPr>
      </xdr:nvPicPr>
      <xdr:blipFill>
        <a:blip xmlns:r="http://schemas.openxmlformats.org/officeDocument/2006/relationships" r:embed="rId1"/>
        <a:stretch>
          <a:fillRect/>
        </a:stretch>
      </xdr:blipFill>
      <xdr:spPr>
        <a:xfrm>
          <a:off x="612321" y="2762250"/>
          <a:ext cx="11888230" cy="36396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6</xdr:col>
      <xdr:colOff>419774</xdr:colOff>
      <xdr:row>20</xdr:row>
      <xdr:rowOff>159868</xdr:rowOff>
    </xdr:to>
    <xdr:pic>
      <xdr:nvPicPr>
        <xdr:cNvPr id="2" name="Resim 1"/>
        <xdr:cNvPicPr>
          <a:picLocks noChangeAspect="1"/>
        </xdr:cNvPicPr>
      </xdr:nvPicPr>
      <xdr:blipFill>
        <a:blip xmlns:r="http://schemas.openxmlformats.org/officeDocument/2006/relationships" r:embed="rId1"/>
        <a:stretch>
          <a:fillRect/>
        </a:stretch>
      </xdr:blipFill>
      <xdr:spPr>
        <a:xfrm>
          <a:off x="612321" y="1905000"/>
          <a:ext cx="6529382" cy="2024047"/>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
  <sheetViews>
    <sheetView tabSelected="1" zoomScale="60" zoomScaleNormal="60" workbookViewId="0"/>
  </sheetViews>
  <sheetFormatPr defaultColWidth="9.140625" defaultRowHeight="15" x14ac:dyDescent="0.25"/>
  <cols>
    <col min="1" max="2" width="9.140625" style="35" customWidth="1"/>
    <col min="3" max="5" width="9.140625" style="35"/>
    <col min="6" max="6" width="13.42578125" style="35" customWidth="1"/>
    <col min="7" max="7" width="8.7109375" style="35" customWidth="1"/>
    <col min="8" max="8" width="9.140625" style="35"/>
    <col min="9" max="9" width="19" style="35" customWidth="1"/>
    <col min="10" max="15" width="9.140625" style="35"/>
    <col min="16" max="17" width="9.140625" style="35" customWidth="1"/>
    <col min="18" max="16384" width="9.140625" style="35"/>
  </cols>
  <sheetData>
    <row r="1" spans="1:29" ht="15.75" thickBot="1" x14ac:dyDescent="0.3">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2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2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2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2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2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25" x14ac:dyDescent="0.2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2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75" x14ac:dyDescent="0.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75" x14ac:dyDescent="0.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75" x14ac:dyDescent="0.2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2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3">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3">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3">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3">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2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2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25" x14ac:dyDescent="0.2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2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2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25" x14ac:dyDescent="0.2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25" x14ac:dyDescent="0.2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75" x14ac:dyDescent="0.3">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2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2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75" thickBot="1" x14ac:dyDescent="0.3">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2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4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4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heetViews>
  <sheetFormatPr defaultColWidth="9.140625" defaultRowHeight="15" x14ac:dyDescent="0.25"/>
  <cols>
    <col min="1" max="1" width="11.140625" style="5" bestFit="1" customWidth="1"/>
    <col min="2" max="2" width="35" style="5" bestFit="1" customWidth="1"/>
    <col min="3" max="3" width="12" style="5" bestFit="1" customWidth="1"/>
    <col min="4" max="4" width="10.140625" style="5" bestFit="1" customWidth="1"/>
    <col min="5" max="5" width="12" style="5" hidden="1" customWidth="1"/>
    <col min="6" max="7" width="10.7109375" style="5" hidden="1" customWidth="1"/>
    <col min="8" max="8" width="12" style="5" hidden="1" customWidth="1"/>
    <col min="9" max="9" width="10.7109375" style="5" hidden="1" customWidth="1"/>
    <col min="10" max="10" width="4.28515625" style="5" hidden="1" customWidth="1"/>
    <col min="11" max="11" width="13.140625" style="5" customWidth="1"/>
    <col min="12" max="13" width="13" style="5" customWidth="1"/>
    <col min="14" max="21" width="14.28515625" style="5" bestFit="1" customWidth="1"/>
    <col min="22" max="16384" width="9.140625" style="5"/>
  </cols>
  <sheetData>
    <row r="1" spans="2:20" x14ac:dyDescent="0.25">
      <c r="B1" s="23" t="s">
        <v>18</v>
      </c>
      <c r="C1" s="24"/>
      <c r="D1" s="25"/>
    </row>
    <row r="2" spans="2:20" x14ac:dyDescent="0.25">
      <c r="B2" s="26" t="s">
        <v>17</v>
      </c>
      <c r="C2" s="27"/>
      <c r="D2" s="28" t="s">
        <v>15</v>
      </c>
    </row>
    <row r="4" spans="2:20" x14ac:dyDescent="0.25">
      <c r="E4" s="6" t="e">
        <f>#REF!</f>
        <v>#REF!</v>
      </c>
      <c r="F4" s="6" t="e">
        <f>#REF!</f>
        <v>#REF!</v>
      </c>
      <c r="G4" s="6" t="e">
        <f>#REF!</f>
        <v>#REF!</v>
      </c>
      <c r="H4" s="6" t="e">
        <f>#REF!</f>
        <v>#REF!</v>
      </c>
      <c r="I4" s="6" t="e">
        <f>#REF!</f>
        <v>#REF!</v>
      </c>
      <c r="J4" s="6" t="e">
        <f>#REF!</f>
        <v>#REF!</v>
      </c>
      <c r="K4" s="77">
        <v>44458</v>
      </c>
      <c r="L4" s="77">
        <v>44459</v>
      </c>
      <c r="M4" s="77">
        <v>44460</v>
      </c>
      <c r="N4" s="77">
        <v>44461</v>
      </c>
      <c r="O4" s="77">
        <v>44462</v>
      </c>
      <c r="P4" s="77">
        <v>44463</v>
      </c>
      <c r="Q4" s="77">
        <v>44464</v>
      </c>
      <c r="R4" s="77">
        <v>44465</v>
      </c>
      <c r="S4" s="77" t="s">
        <v>0</v>
      </c>
    </row>
    <row r="5" spans="2:20" ht="15.75" x14ac:dyDescent="0.25">
      <c r="B5" s="16" t="s">
        <v>2</v>
      </c>
      <c r="C5" s="104" t="s">
        <v>1</v>
      </c>
      <c r="D5" s="105"/>
      <c r="E5" s="17"/>
      <c r="F5" s="17"/>
      <c r="G5" s="17"/>
      <c r="H5" s="17"/>
      <c r="I5" s="17"/>
      <c r="J5" s="18"/>
      <c r="K5" s="78"/>
      <c r="L5" s="19">
        <v>879606.02000000014</v>
      </c>
      <c r="M5" s="19">
        <v>893428.33000000007</v>
      </c>
      <c r="N5" s="19">
        <v>885195.53000000014</v>
      </c>
      <c r="O5" s="19">
        <v>874868.62</v>
      </c>
      <c r="P5" s="19">
        <v>847962.85</v>
      </c>
      <c r="Q5" s="19">
        <v>805657.92000000016</v>
      </c>
      <c r="R5" s="19">
        <v>715974.69</v>
      </c>
      <c r="S5" s="20">
        <v>843241.99428571446</v>
      </c>
    </row>
    <row r="6" spans="2:20" ht="15.75" x14ac:dyDescent="0.25">
      <c r="B6" s="16" t="s">
        <v>3</v>
      </c>
      <c r="C6" s="104" t="s">
        <v>8</v>
      </c>
      <c r="D6" s="105"/>
      <c r="E6" s="21"/>
      <c r="F6" s="21"/>
      <c r="G6" s="21"/>
      <c r="H6" s="21"/>
      <c r="I6" s="21"/>
      <c r="J6" s="22"/>
      <c r="K6" s="79"/>
      <c r="L6" s="19">
        <v>145482.96626792933</v>
      </c>
      <c r="M6" s="19">
        <v>142127.91235982149</v>
      </c>
      <c r="N6" s="19">
        <v>141032.01143602701</v>
      </c>
      <c r="O6" s="19">
        <v>147731.51455716899</v>
      </c>
      <c r="P6" s="19">
        <v>161313.07913062186</v>
      </c>
      <c r="Q6" s="19">
        <v>158080.96612886293</v>
      </c>
      <c r="R6" s="19">
        <v>144591.44851181307</v>
      </c>
      <c r="S6" s="20">
        <v>148622.84262746354</v>
      </c>
    </row>
    <row r="7" spans="2:20" ht="15.75" x14ac:dyDescent="0.25">
      <c r="B7" s="16" t="s">
        <v>32</v>
      </c>
      <c r="C7" s="104" t="s">
        <v>8</v>
      </c>
      <c r="D7" s="105"/>
      <c r="E7" s="21"/>
      <c r="F7" s="21"/>
      <c r="G7" s="21"/>
      <c r="H7" s="21"/>
      <c r="I7" s="21"/>
      <c r="J7" s="22"/>
      <c r="K7" s="79"/>
      <c r="L7" s="19">
        <v>70656.291611254463</v>
      </c>
      <c r="M7" s="19">
        <v>67612.175520369972</v>
      </c>
      <c r="N7" s="19">
        <v>66273.680520062102</v>
      </c>
      <c r="O7" s="19">
        <v>59002.64160851523</v>
      </c>
      <c r="P7" s="19">
        <v>60080.648843070288</v>
      </c>
      <c r="Q7" s="19">
        <v>53198.550060507077</v>
      </c>
      <c r="R7" s="19">
        <v>45944.531668764197</v>
      </c>
      <c r="S7" s="20">
        <v>60395.502833220467</v>
      </c>
    </row>
    <row r="8" spans="2:20" ht="13.5" customHeight="1" x14ac:dyDescent="0.25">
      <c r="B8" s="16" t="s">
        <v>10</v>
      </c>
      <c r="C8" s="104" t="s">
        <v>9</v>
      </c>
      <c r="D8" s="105"/>
      <c r="E8" s="17"/>
      <c r="F8" s="17"/>
      <c r="G8" s="17"/>
      <c r="H8" s="17"/>
      <c r="I8" s="17"/>
      <c r="J8" s="18"/>
      <c r="K8" s="78"/>
      <c r="L8" s="20">
        <v>52398.33</v>
      </c>
      <c r="M8" s="20">
        <v>51431.15</v>
      </c>
      <c r="N8" s="20">
        <v>42878.96</v>
      </c>
      <c r="O8" s="20">
        <v>41431.800000000003</v>
      </c>
      <c r="P8" s="20">
        <v>35787.21</v>
      </c>
      <c r="Q8" s="20">
        <v>31588.840000000004</v>
      </c>
      <c r="R8" s="20">
        <v>31774.67</v>
      </c>
      <c r="S8" s="20">
        <v>41041.565714285709</v>
      </c>
    </row>
    <row r="9" spans="2:20" ht="15.75" x14ac:dyDescent="0.25">
      <c r="B9" s="16" t="s">
        <v>13</v>
      </c>
      <c r="C9" s="104" t="s">
        <v>16</v>
      </c>
      <c r="D9" s="105"/>
      <c r="E9" s="17"/>
      <c r="F9" s="17"/>
      <c r="G9" s="17"/>
      <c r="H9" s="17"/>
      <c r="I9" s="17"/>
      <c r="J9" s="17"/>
      <c r="K9" s="19">
        <v>56680598.791500002</v>
      </c>
      <c r="L9" s="19">
        <v>74314934.135399997</v>
      </c>
      <c r="M9" s="19">
        <v>72503788.045599997</v>
      </c>
      <c r="N9" s="19">
        <v>71993714.096300006</v>
      </c>
      <c r="O9" s="19">
        <v>70611357.3873</v>
      </c>
      <c r="P9" s="19">
        <v>74108591.052699998</v>
      </c>
      <c r="Q9" s="19">
        <v>69898490.029400006</v>
      </c>
      <c r="R9" s="19" t="s">
        <v>27</v>
      </c>
      <c r="S9" s="20">
        <v>70015924.791171417</v>
      </c>
    </row>
    <row r="10" spans="2:20" ht="15.75" x14ac:dyDescent="0.25">
      <c r="B10" s="16" t="s">
        <v>14</v>
      </c>
      <c r="C10" s="104" t="s">
        <v>16</v>
      </c>
      <c r="D10" s="105"/>
      <c r="E10" s="17"/>
      <c r="F10" s="17"/>
      <c r="G10" s="17"/>
      <c r="H10" s="17"/>
      <c r="I10" s="17"/>
      <c r="J10" s="17"/>
      <c r="K10" s="19">
        <v>13085764.118000001</v>
      </c>
      <c r="L10" s="19">
        <v>12672090.207</v>
      </c>
      <c r="M10" s="19">
        <v>12041524.055</v>
      </c>
      <c r="N10" s="19">
        <v>11856568.265000001</v>
      </c>
      <c r="O10" s="19">
        <v>11768062.998</v>
      </c>
      <c r="P10" s="19">
        <v>13589550.624</v>
      </c>
      <c r="Q10" s="19">
        <v>14290248.443</v>
      </c>
      <c r="R10" s="19" t="s">
        <v>27</v>
      </c>
      <c r="S10" s="20">
        <v>12757686.95857143</v>
      </c>
    </row>
    <row r="11" spans="2:20" ht="15.75" x14ac:dyDescent="0.25">
      <c r="B11" s="84"/>
      <c r="L11" s="2"/>
      <c r="M11" s="2"/>
      <c r="N11" s="2"/>
    </row>
    <row r="12" spans="2:20" ht="15.75" x14ac:dyDescent="0.25">
      <c r="B12" s="97" t="s">
        <v>38</v>
      </c>
      <c r="D12" s="1"/>
      <c r="E12" s="7"/>
      <c r="F12" s="7"/>
      <c r="G12" s="7"/>
      <c r="H12" s="7"/>
      <c r="I12" s="7"/>
      <c r="J12" s="7"/>
      <c r="K12" s="7"/>
      <c r="L12" s="7"/>
      <c r="M12" s="3"/>
      <c r="N12" s="7"/>
      <c r="O12" s="7"/>
      <c r="P12" s="7"/>
      <c r="Q12" s="7"/>
      <c r="R12" s="7"/>
      <c r="S12" s="7"/>
      <c r="T12" s="7"/>
    </row>
    <row r="13" spans="2:20" ht="15.75" x14ac:dyDescent="0.25">
      <c r="B13" s="97"/>
      <c r="D13" s="1"/>
      <c r="E13" s="7"/>
      <c r="F13" s="7"/>
      <c r="G13" s="7"/>
      <c r="H13" s="7"/>
      <c r="I13" s="7"/>
      <c r="J13" s="7"/>
      <c r="K13" s="7"/>
      <c r="L13" s="7"/>
      <c r="M13" s="3"/>
      <c r="N13" s="7"/>
      <c r="O13" s="7"/>
      <c r="P13" s="7"/>
      <c r="Q13" s="7"/>
      <c r="R13" s="7"/>
      <c r="S13" s="7"/>
      <c r="T13" s="7"/>
    </row>
    <row r="14" spans="2:20" ht="18.75" x14ac:dyDescent="0.3">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heetViews>
  <sheetFormatPr defaultColWidth="9.140625" defaultRowHeight="15" x14ac:dyDescent="0.25"/>
  <cols>
    <col min="1" max="1" width="9.140625" style="5"/>
    <col min="2" max="2" width="38.85546875" style="5" customWidth="1"/>
    <col min="3" max="3" width="9.140625" style="5" customWidth="1"/>
    <col min="4" max="7" width="10.7109375" style="5" hidden="1" customWidth="1"/>
    <col min="8" max="8" width="12" style="5" hidden="1" customWidth="1"/>
    <col min="9" max="9" width="10.7109375" style="5" hidden="1" customWidth="1"/>
    <col min="10" max="14" width="12" style="5" bestFit="1" customWidth="1"/>
    <col min="15" max="15" width="12" style="5" customWidth="1"/>
    <col min="16" max="16" width="12" style="5" bestFit="1" customWidth="1"/>
    <col min="17" max="17" width="11.7109375" style="9" customWidth="1"/>
    <col min="18" max="16384" width="9.140625" style="5"/>
  </cols>
  <sheetData>
    <row r="1" spans="1:19" x14ac:dyDescent="0.25">
      <c r="B1" s="23" t="s">
        <v>28</v>
      </c>
      <c r="C1" s="24"/>
      <c r="D1" s="24"/>
      <c r="E1" s="24"/>
      <c r="F1" s="24"/>
      <c r="G1" s="24"/>
      <c r="H1" s="24"/>
      <c r="I1" s="24"/>
      <c r="J1" s="24"/>
      <c r="K1" s="25"/>
    </row>
    <row r="2" spans="1:19" x14ac:dyDescent="0.25">
      <c r="B2" s="26" t="str">
        <f>Özet!B2</f>
        <v>Kaynak: Elektrik, Doğalgaz Kömür Raporları</v>
      </c>
      <c r="C2" s="27" t="str">
        <f>C5</f>
        <v>ktoe</v>
      </c>
      <c r="D2" s="31" t="s">
        <v>15</v>
      </c>
      <c r="E2" s="27"/>
      <c r="F2" s="27"/>
      <c r="G2" s="27"/>
      <c r="H2" s="27"/>
      <c r="I2" s="27"/>
      <c r="J2" s="31" t="s">
        <v>15</v>
      </c>
      <c r="K2" s="32"/>
    </row>
    <row r="4" spans="1:19" x14ac:dyDescent="0.25">
      <c r="C4" s="6"/>
      <c r="D4" s="6" t="e">
        <f>Özet!E4</f>
        <v>#REF!</v>
      </c>
      <c r="E4" s="6" t="e">
        <f>Özet!F4</f>
        <v>#REF!</v>
      </c>
      <c r="F4" s="6" t="e">
        <f>Özet!G4</f>
        <v>#REF!</v>
      </c>
      <c r="G4" s="6" t="e">
        <f>Özet!H4</f>
        <v>#REF!</v>
      </c>
      <c r="H4" s="6" t="e">
        <f>Özet!I4</f>
        <v>#REF!</v>
      </c>
      <c r="I4" s="6" t="e">
        <f>Özet!J4</f>
        <v>#REF!</v>
      </c>
      <c r="J4" s="80">
        <v>44459</v>
      </c>
      <c r="K4" s="80">
        <v>44460</v>
      </c>
      <c r="L4" s="80">
        <v>44461</v>
      </c>
      <c r="M4" s="80">
        <v>44462</v>
      </c>
      <c r="N4" s="80">
        <v>44463</v>
      </c>
      <c r="O4" s="80">
        <v>44464</v>
      </c>
      <c r="P4" s="80">
        <v>44465</v>
      </c>
      <c r="Q4" s="80" t="s">
        <v>0</v>
      </c>
    </row>
    <row r="5" spans="1:19" ht="15.75" x14ac:dyDescent="0.25">
      <c r="B5" s="16" t="str">
        <f>Özet!B5</f>
        <v>Elektrik</v>
      </c>
      <c r="C5" s="29" t="s">
        <v>4</v>
      </c>
      <c r="D5" s="17"/>
      <c r="E5" s="17"/>
      <c r="F5" s="17"/>
      <c r="G5" s="17"/>
      <c r="H5" s="17"/>
      <c r="I5" s="17"/>
      <c r="J5" s="30">
        <v>78.464686977525886</v>
      </c>
      <c r="K5" s="30">
        <v>79.753510367715876</v>
      </c>
      <c r="L5" s="30">
        <v>78.970043679375877</v>
      </c>
      <c r="M5" s="30">
        <v>78.051148824000876</v>
      </c>
      <c r="N5" s="30">
        <v>75.830614588710873</v>
      </c>
      <c r="O5" s="30">
        <v>72.11933870203589</v>
      </c>
      <c r="P5" s="30">
        <v>64.447307201160868</v>
      </c>
      <c r="Q5" s="30">
        <v>75.376664334360868</v>
      </c>
    </row>
    <row r="6" spans="1:19" ht="15.75" x14ac:dyDescent="0.25">
      <c r="B6" s="16" t="str">
        <f>Özet!B6</f>
        <v>Doğalgaz (Toplam)</v>
      </c>
      <c r="C6" s="29" t="s">
        <v>4</v>
      </c>
      <c r="D6" s="21"/>
      <c r="E6" s="21"/>
      <c r="F6" s="21"/>
      <c r="G6" s="21"/>
      <c r="H6" s="21"/>
      <c r="I6" s="21"/>
      <c r="J6" s="30">
        <v>133.09877240926173</v>
      </c>
      <c r="K6" s="30">
        <v>130.0293164585654</v>
      </c>
      <c r="L6" s="30">
        <v>129.02670377213863</v>
      </c>
      <c r="M6" s="30">
        <v>135.15591369994434</v>
      </c>
      <c r="N6" s="30">
        <v>147.5813516635514</v>
      </c>
      <c r="O6" s="30">
        <v>144.62437131143332</v>
      </c>
      <c r="P6" s="30">
        <v>132.28314483467955</v>
      </c>
      <c r="Q6" s="30">
        <v>135.97136773565347</v>
      </c>
    </row>
    <row r="7" spans="1:19" ht="17.25" customHeight="1" x14ac:dyDescent="0.25">
      <c r="B7" s="16" t="s">
        <v>10</v>
      </c>
      <c r="C7" s="29" t="s">
        <v>4</v>
      </c>
      <c r="D7" s="17"/>
      <c r="E7" s="17"/>
      <c r="F7" s="17"/>
      <c r="G7" s="17"/>
      <c r="H7" s="17"/>
      <c r="I7" s="17"/>
      <c r="J7" s="30">
        <v>10.479666000000002</v>
      </c>
      <c r="K7" s="30">
        <v>10.286230000000002</v>
      </c>
      <c r="L7" s="30">
        <v>8.5757919999999999</v>
      </c>
      <c r="M7" s="30">
        <v>8.2863600000000002</v>
      </c>
      <c r="N7" s="30">
        <v>7.1574420000000005</v>
      </c>
      <c r="O7" s="30">
        <v>6.3177680000000009</v>
      </c>
      <c r="P7" s="30">
        <v>6.3549340000000001</v>
      </c>
      <c r="Q7" s="30">
        <v>8.2083131428571452</v>
      </c>
    </row>
    <row r="8" spans="1:19" ht="15.75" x14ac:dyDescent="0.25">
      <c r="B8" s="16" t="s">
        <v>13</v>
      </c>
      <c r="C8" s="29" t="s">
        <v>4</v>
      </c>
      <c r="D8" s="17"/>
      <c r="E8" s="17"/>
      <c r="F8" s="17"/>
      <c r="G8" s="17"/>
      <c r="H8" s="17"/>
      <c r="I8" s="17"/>
      <c r="J8" s="30">
        <v>63.899324541653009</v>
      </c>
      <c r="K8" s="30">
        <v>62.342019632068926</v>
      </c>
      <c r="L8" s="30">
        <v>61.903435097133077</v>
      </c>
      <c r="M8" s="30">
        <v>60.714822592682964</v>
      </c>
      <c r="N8" s="30">
        <v>63.721901473708826</v>
      </c>
      <c r="O8" s="30">
        <v>60.101867159329444</v>
      </c>
      <c r="P8" s="30" t="s">
        <v>27</v>
      </c>
      <c r="Q8" s="30">
        <v>62.113895082762703</v>
      </c>
    </row>
    <row r="9" spans="1:19" ht="15.75" x14ac:dyDescent="0.25">
      <c r="B9" s="16" t="s">
        <v>14</v>
      </c>
      <c r="C9" s="29" t="s">
        <v>4</v>
      </c>
      <c r="D9" s="17"/>
      <c r="E9" s="17"/>
      <c r="F9" s="17"/>
      <c r="G9" s="17"/>
      <c r="H9" s="17"/>
      <c r="I9" s="17"/>
      <c r="J9" s="30">
        <v>9.9153903976745035</v>
      </c>
      <c r="K9" s="30">
        <v>9.4219982684750416</v>
      </c>
      <c r="L9" s="30">
        <v>9.2772779552352223</v>
      </c>
      <c r="M9" s="30">
        <v>9.208026216948932</v>
      </c>
      <c r="N9" s="30">
        <v>10.633265512226885</v>
      </c>
      <c r="O9" s="30">
        <v>11.181532791948914</v>
      </c>
      <c r="P9" s="30" t="s">
        <v>27</v>
      </c>
      <c r="Q9" s="30">
        <v>9.9395818570849155</v>
      </c>
    </row>
    <row r="10" spans="1:19" ht="15.75" x14ac:dyDescent="0.25">
      <c r="A10" s="8"/>
      <c r="B10" s="82" t="s">
        <v>5</v>
      </c>
      <c r="C10" s="83" t="s">
        <v>4</v>
      </c>
      <c r="D10" s="12"/>
      <c r="E10" s="12"/>
      <c r="F10" s="12"/>
      <c r="G10" s="12"/>
      <c r="H10" s="12"/>
      <c r="I10" s="12"/>
      <c r="J10" s="81">
        <v>295.85784032611514</v>
      </c>
      <c r="K10" s="81">
        <v>291.8330747268252</v>
      </c>
      <c r="L10" s="81">
        <v>287.75325250388283</v>
      </c>
      <c r="M10" s="81">
        <v>291.41627133357713</v>
      </c>
      <c r="N10" s="81">
        <v>304.92457523819803</v>
      </c>
      <c r="O10" s="81">
        <v>294.34487796474758</v>
      </c>
      <c r="P10" s="81">
        <v>203.08538603584043</v>
      </c>
      <c r="Q10" s="81">
        <v>281.31646830416952</v>
      </c>
    </row>
    <row r="11" spans="1:19" x14ac:dyDescent="0.25">
      <c r="B11" s="10"/>
      <c r="C11" s="10"/>
      <c r="D11" s="10"/>
      <c r="E11" s="10"/>
      <c r="F11" s="10"/>
      <c r="G11" s="10"/>
      <c r="H11" s="10"/>
      <c r="I11" s="10"/>
      <c r="J11" s="10"/>
      <c r="K11" s="10"/>
      <c r="L11" s="10"/>
      <c r="M11" s="10"/>
      <c r="N11" s="10"/>
      <c r="O11" s="10"/>
      <c r="P11" s="10"/>
      <c r="Q11" s="11"/>
    </row>
    <row r="12" spans="1:19" x14ac:dyDescent="0.25">
      <c r="B12" s="84"/>
    </row>
    <row r="13" spans="1:19" s="84" customFormat="1" x14ac:dyDescent="0.2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zoomScale="70" zoomScaleNormal="70" workbookViewId="0"/>
  </sheetViews>
  <sheetFormatPr defaultColWidth="9.140625" defaultRowHeight="15" x14ac:dyDescent="0.25"/>
  <cols>
    <col min="1" max="1" width="9.140625" style="13"/>
    <col min="2" max="2" width="22" style="13" customWidth="1"/>
    <col min="3" max="3" width="18.5703125" style="13" customWidth="1"/>
    <col min="4" max="4" width="17.140625" style="13" customWidth="1"/>
    <col min="5" max="5" width="15.85546875" style="13" customWidth="1"/>
    <col min="6" max="6" width="18" style="13" customWidth="1"/>
    <col min="7" max="7" width="17.5703125" style="13" customWidth="1"/>
    <col min="8" max="8" width="17.28515625" style="13" customWidth="1"/>
    <col min="9" max="9" width="16.140625" style="13" customWidth="1"/>
    <col min="10" max="10" width="16.85546875" style="13" customWidth="1"/>
    <col min="11" max="11" width="17" style="13" customWidth="1"/>
    <col min="12" max="12" width="19.5703125" style="13" customWidth="1"/>
    <col min="13" max="13" width="17" style="13" customWidth="1"/>
    <col min="14" max="15" width="14.7109375" style="13" customWidth="1"/>
    <col min="16" max="16" width="13.140625" style="13" customWidth="1"/>
    <col min="17" max="17" width="9.28515625" style="13" customWidth="1"/>
    <col min="18" max="16384" width="9.140625" style="13"/>
  </cols>
  <sheetData>
    <row r="1" spans="2:14" x14ac:dyDescent="0.25">
      <c r="B1" s="33" t="s">
        <v>24</v>
      </c>
      <c r="C1" s="106" t="s">
        <v>21</v>
      </c>
      <c r="D1" s="107"/>
      <c r="E1" s="108"/>
    </row>
    <row r="2" spans="2:14" x14ac:dyDescent="0.25">
      <c r="B2" s="33" t="s">
        <v>6</v>
      </c>
      <c r="C2" s="106" t="s">
        <v>39</v>
      </c>
      <c r="D2" s="107"/>
      <c r="E2" s="108"/>
    </row>
    <row r="3" spans="2:14" x14ac:dyDescent="0.25">
      <c r="B3" s="33" t="s">
        <v>7</v>
      </c>
      <c r="C3" s="101" t="s">
        <v>22</v>
      </c>
      <c r="D3" s="109" t="s">
        <v>15</v>
      </c>
      <c r="E3" s="110"/>
    </row>
    <row r="5" spans="2:14" x14ac:dyDescent="0.25">
      <c r="E5" s="15"/>
      <c r="F5" s="15"/>
      <c r="G5" s="15"/>
      <c r="H5" s="15"/>
      <c r="I5" s="15"/>
      <c r="J5" s="15"/>
      <c r="K5" s="15"/>
      <c r="L5" s="15"/>
      <c r="M5" s="15"/>
      <c r="N5" s="15"/>
    </row>
    <row r="6" spans="2:14" s="14" customFormat="1" x14ac:dyDescent="0.25">
      <c r="B6" s="92"/>
      <c r="C6" s="89" t="s">
        <v>33</v>
      </c>
      <c r="D6" s="87">
        <v>44458</v>
      </c>
      <c r="E6" s="87">
        <v>44459</v>
      </c>
      <c r="F6" s="87">
        <v>44460</v>
      </c>
      <c r="G6" s="87">
        <v>44461</v>
      </c>
      <c r="H6" s="87">
        <v>44462</v>
      </c>
      <c r="I6" s="87">
        <v>44463</v>
      </c>
      <c r="J6" s="87">
        <v>44464</v>
      </c>
      <c r="K6" s="87">
        <v>44465</v>
      </c>
      <c r="L6" s="87" t="s">
        <v>5</v>
      </c>
      <c r="M6" s="88" t="s">
        <v>40</v>
      </c>
      <c r="N6" s="89" t="s">
        <v>20</v>
      </c>
    </row>
    <row r="7" spans="2:14" s="14" customFormat="1" x14ac:dyDescent="0.25">
      <c r="B7" s="93" t="s">
        <v>34</v>
      </c>
      <c r="C7" s="94" t="s">
        <v>16</v>
      </c>
      <c r="D7" s="90">
        <v>56680598.791500002</v>
      </c>
      <c r="E7" s="90">
        <v>74314934.135399997</v>
      </c>
      <c r="F7" s="90">
        <v>72503788.045599997</v>
      </c>
      <c r="G7" s="90">
        <v>71993714.096300006</v>
      </c>
      <c r="H7" s="90">
        <v>70611357.3873</v>
      </c>
      <c r="I7" s="90">
        <v>74108591.052699998</v>
      </c>
      <c r="J7" s="90">
        <v>69898490.029400006</v>
      </c>
      <c r="K7" s="90" t="s">
        <v>27</v>
      </c>
      <c r="L7" s="90">
        <v>433430874.74669999</v>
      </c>
      <c r="M7" s="91">
        <v>15971817983.401398</v>
      </c>
      <c r="N7" s="98">
        <v>85.18592086375179</v>
      </c>
    </row>
    <row r="8" spans="2:14" s="14" customFormat="1" x14ac:dyDescent="0.25">
      <c r="B8" s="93" t="s">
        <v>23</v>
      </c>
      <c r="C8" s="94" t="s">
        <v>16</v>
      </c>
      <c r="D8" s="90">
        <v>13085764.118000001</v>
      </c>
      <c r="E8" s="90">
        <v>12672090.207</v>
      </c>
      <c r="F8" s="90">
        <v>12041524.055</v>
      </c>
      <c r="G8" s="90">
        <v>11856568.265000001</v>
      </c>
      <c r="H8" s="90">
        <v>11768062.998</v>
      </c>
      <c r="I8" s="90">
        <v>13589550.624</v>
      </c>
      <c r="J8" s="90">
        <v>14290248.443</v>
      </c>
      <c r="K8" s="90" t="s">
        <v>27</v>
      </c>
      <c r="L8" s="90">
        <v>76218044.592000008</v>
      </c>
      <c r="M8" s="91">
        <v>2777545551.621099</v>
      </c>
      <c r="N8" s="98">
        <v>14.81407913624821</v>
      </c>
    </row>
    <row r="9" spans="2:14" s="14" customFormat="1" x14ac:dyDescent="0.25"/>
    <row r="10" spans="2:14" s="14" customFormat="1" x14ac:dyDescent="0.25">
      <c r="B10" s="99" t="s">
        <v>36</v>
      </c>
    </row>
    <row r="11" spans="2:14" s="14" customFormat="1" x14ac:dyDescent="0.25"/>
    <row r="12" spans="2:14" s="14" customFormat="1" x14ac:dyDescent="0.25"/>
    <row r="13" spans="2:14" s="14" customFormat="1" ht="11.45" customHeight="1" x14ac:dyDescent="0.25"/>
    <row r="14" spans="2:14" s="14" customFormat="1" x14ac:dyDescent="0.25"/>
    <row r="15" spans="2:14" s="14" customFormat="1" x14ac:dyDescent="0.25"/>
    <row r="16" spans="2:14" s="14" customFormat="1" x14ac:dyDescent="0.25"/>
    <row r="17" spans="2:11" s="14" customFormat="1" x14ac:dyDescent="0.25"/>
    <row r="18" spans="2:11" s="14" customFormat="1" x14ac:dyDescent="0.25"/>
    <row r="19" spans="2:11" s="14" customFormat="1" x14ac:dyDescent="0.25"/>
    <row r="20" spans="2:11" s="14" customFormat="1" x14ac:dyDescent="0.25"/>
    <row r="21" spans="2:11" s="14" customFormat="1" x14ac:dyDescent="0.25"/>
    <row r="22" spans="2:11" s="14" customFormat="1" x14ac:dyDescent="0.25"/>
    <row r="23" spans="2:11" s="14" customFormat="1" x14ac:dyDescent="0.25"/>
    <row r="24" spans="2:11" s="14" customFormat="1" x14ac:dyDescent="0.25">
      <c r="B24" s="95" t="s">
        <v>26</v>
      </c>
      <c r="C24" s="96"/>
      <c r="D24" s="96"/>
      <c r="E24" s="96"/>
      <c r="F24" s="96"/>
      <c r="G24" s="96"/>
      <c r="H24" s="96"/>
      <c r="I24" s="96"/>
      <c r="J24" s="96"/>
      <c r="K24" s="96"/>
    </row>
    <row r="25" spans="2:11" s="14" customFormat="1" x14ac:dyDescent="0.2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Mehmet Akbaş</cp:lastModifiedBy>
  <cp:lastPrinted>2013-09-17T11:56:06Z</cp:lastPrinted>
  <dcterms:created xsi:type="dcterms:W3CDTF">2012-12-03T11:42:34Z</dcterms:created>
  <dcterms:modified xsi:type="dcterms:W3CDTF">2021-09-27T09:02:14Z</dcterms:modified>
</cp:coreProperties>
</file>