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BuÇalışmaKitabı" defaultThemeVersion="124226"/>
  <mc:AlternateContent xmlns:mc="http://schemas.openxmlformats.org/markup-compatibility/2006">
    <mc:Choice Requires="x15">
      <x15ac:absPath xmlns:x15ac="http://schemas.microsoft.com/office/spreadsheetml/2010/11/ac" url="C:\Users\odonmezcelik\Desktop\bül.anket\y2022 A09 H35 Sayı 510\Webmaster\"/>
    </mc:Choice>
  </mc:AlternateContent>
  <bookViews>
    <workbookView xWindow="0" yWindow="0" windowWidth="20730" windowHeight="9750" tabRatio="621"/>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62913"/>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<sst xmlns="http://schemas.openxmlformats.org/spreadsheetml/2006/main" count="64" uniqueCount="42">
  <si>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</si>
  <si>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</si>
  <si>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</si>
  <si>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</si>
  <si>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</si>
  <si>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</si>
  <si>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</si>
  <si>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</si>
  <si>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</si>
  <si>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</si>
  <si>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</si>
  <si>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</si>
  <si>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</si>
  <si>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</si>
  <si>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</si>
  <si>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</si>
  <si>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</si>
  <si>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</si>
  <si>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</si>
  <si>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</si>
  <si>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</si>
  <si>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</si>
  <si>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</si>
  <si>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</si>
  <si>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</si>
  <si>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</si>
  <si>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</si>
  <si>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</si>
  <si>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</si>
  <si>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</si>
  <si>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</si>
  <si>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</si>
  <si>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</si>
  <si>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</si>
  <si>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</si>
  <si>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</si>
  <si>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</si>
  <si>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</si>
  <si>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</si>
  <si>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</si>
  <si>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2022 Kümülatif</t>
  </si>
  <si>
    <t xml:space="preserve">             SAYI: 510 / 2022 -35.HAFTA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</si>
</sst>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cellStyle name="Normal" xfId="0" builtinId="0"/>
    <cellStyle name="Normal 2" xfId="1"/>
    <cellStyle name="Normal 2 2" xfId="2"/>
    <cellStyle name="Normal 3" xfId="3"/>
    <cellStyle name="Normal 3 2" xfId="16"/>
    <cellStyle name="Normal 4" xfId="6"/>
    <cellStyle name="Normal 4 2" xfId="7"/>
    <cellStyle name="Normal 4 3" xfId="10"/>
    <cellStyle name="Normal 4 4" xfId="11"/>
    <cellStyle name="Normal 4 4 2" xfId="12"/>
    <cellStyle name="Normal 4 4 2 2" xfId="13"/>
    <cellStyle name="Normal 5" xfId="14"/>
    <cellStyle name="Normal 6" xfId="15"/>
    <cellStyle name="Virgül" xfId="5" builtinId="3"/>
    <cellStyle name="Virgül 2" xfId="9"/>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xdr:cNvGrpSpPr>
          <a:grpSpLocks/>
        </xdr:cNvGrpSpPr>
      </xdr:nvGrpSpPr>
      <xdr:grpSpPr bwMode="auto">
        <a:xfrm>
          <a:off x="1323004" y="238116"/>
          <a:ext cx="9858407" cy="5445134"/>
          <a:chOff x="-709" y="603"/>
          <a:chExt cx="15498" cy="10077"/>
        </a:xfrm>
      </xdr:grpSpPr>
      <xdr:sp macro="" textlink="">
        <xdr:nvSpPr>
          <xdr:cNvPr id="3" name="Rectangle 3"/>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nur 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0312 546 52 69</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21</xdr:col>
      <xdr:colOff>643103</xdr:colOff>
      <xdr:row>42</xdr:row>
      <xdr:rowOff>15190</xdr:rowOff>
    </xdr:to>
    <xdr:pic>
      <xdr:nvPicPr>
        <xdr:cNvPr id="2" name="Resim 1"/>
        <xdr:cNvPicPr>
          <a:picLocks noChangeAspect="1"/>
        </xdr:cNvPicPr>
      </xdr:nvPicPr>
      <xdr:blipFill>
        <a:blip xmlns:r="http://schemas.openxmlformats.org/officeDocument/2006/relationships" r:embed="rId1"/>
        <a:stretch>
          <a:fillRect/>
        </a:stretch>
      </xdr:blipFill>
      <xdr:spPr>
        <a:xfrm>
          <a:off x="783167" y="2497667"/>
          <a:ext cx="15332769" cy="52856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20</xdr:col>
      <xdr:colOff>508135</xdr:colOff>
      <xdr:row>32</xdr:row>
      <xdr:rowOff>15685</xdr:rowOff>
    </xdr:to>
    <xdr:pic>
      <xdr:nvPicPr>
        <xdr:cNvPr id="3" name="Resim 2"/>
        <xdr:cNvPicPr>
          <a:picLocks noChangeAspect="1"/>
        </xdr:cNvPicPr>
      </xdr:nvPicPr>
      <xdr:blipFill>
        <a:blip xmlns:r="http://schemas.openxmlformats.org/officeDocument/2006/relationships" r:embed="rId1"/>
        <a:stretch>
          <a:fillRect/>
        </a:stretch>
      </xdr:blipFill>
      <xdr:spPr>
        <a:xfrm>
          <a:off x="644071" y="2485571"/>
          <a:ext cx="12455207" cy="34628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10</xdr:row>
      <xdr:rowOff>0</xdr:rowOff>
    </xdr:from>
    <xdr:to>
      <xdr:col>7</xdr:col>
      <xdr:colOff>94386</xdr:colOff>
      <xdr:row>22</xdr:row>
      <xdr:rowOff>145143</xdr:rowOff>
    </xdr:to>
    <xdr:pic>
      <xdr:nvPicPr>
        <xdr:cNvPr id="2" name="Resim 1"/>
        <xdr:cNvPicPr>
          <a:picLocks noChangeAspect="1"/>
        </xdr:cNvPicPr>
      </xdr:nvPicPr>
      <xdr:blipFill>
        <a:blip xmlns:r="http://schemas.openxmlformats.org/officeDocument/2006/relationships" r:embed="rId1"/>
        <a:stretch>
          <a:fillRect/>
        </a:stretch>
      </xdr:blipFill>
      <xdr:spPr>
        <a:xfrm>
          <a:off x="644071" y="1814286"/>
          <a:ext cx="7714386" cy="2286000"/>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pageSetUpPr fitToPage="1"/>
  </sheetPr>
  <dimension ref="A1:AC30"/>
  <sheetViews>
    <sheetView tabSelected="1" zoomScale="60" zoomScaleNormal="60" workbookViewId="0">
      <selection activeCell="T10" sqref="T10"/>
    </sheetView>
  </sheetViews>
  <sheetFormatPr defaultColWidth="9.1796875" defaultRowHeight="14.5" x14ac:dyDescent="0.35"/>
  <cols>
    <col min="1" max="2" width="9.1796875" style="35" customWidth="1"/>
    <col min="3" max="5" width="9.1796875" style="35"/>
    <col min="6" max="6" width="13.453125" style="35" customWidth="1"/>
    <col min="7" max="7" width="8.7265625" style="35" customWidth="1"/>
    <col min="8" max="8" width="9.1796875" style="35"/>
    <col min="9" max="9" width="19" style="35" customWidth="1"/>
    <col min="10" max="15" width="9.1796875" style="35"/>
    <col min="16" max="17" width="9.1796875" style="35" customWidth="1"/>
    <col min="18" max="16384" width="9.1796875" style="35"/>
  </cols>
  <sheetData>
    <row r="1" spans="1:29" ht="15" thickBot="1" x14ac:dyDescent="0.4">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3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3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3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3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3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 x14ac:dyDescent="0.3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3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5" x14ac:dyDescent="0.7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5" x14ac:dyDescent="0.7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5" x14ac:dyDescent="0.3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3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45">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45">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45">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45">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3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3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 x14ac:dyDescent="0.3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3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3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 x14ac:dyDescent="0.3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 x14ac:dyDescent="0.3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5" x14ac:dyDescent="0.45">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35">
      <c r="A25" s="34"/>
      <c r="B25" s="34"/>
      <c r="C25" s="39"/>
      <c r="D25" s="102" t="s">
        <v>35</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3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 thickBot="1" x14ac:dyDescent="0.4">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3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6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6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hyperlink ref="F16" location="'Doğal Gaz Üretim'!A1" display="Doğal Gaz Üretim:  Müslüm ADIYAMAN  (Pigm)"/>
    <hyperlink ref="F15" location="DoğalGaz!A1" display="Doğal Gaz: BOTAŞ"/>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5" tint="-0.499984740745262"/>
    <pageSetUpPr fitToPage="1"/>
  </sheetPr>
  <dimension ref="B1:T14"/>
  <sheetViews>
    <sheetView zoomScale="60" zoomScaleNormal="60" workbookViewId="0">
      <selection activeCell="B14" sqref="B14"/>
    </sheetView>
  </sheetViews>
  <sheetFormatPr defaultColWidth="9.1796875" defaultRowHeight="14.5" x14ac:dyDescent="0.35"/>
  <cols>
    <col min="1" max="1" width="11.1796875" style="5" bestFit="1" customWidth="1"/>
    <col min="2" max="2" width="35" style="5" bestFit="1" customWidth="1"/>
    <col min="3" max="3" width="12" style="5" bestFit="1" customWidth="1"/>
    <col min="4" max="4" width="10.1796875" style="5" bestFit="1" customWidth="1"/>
    <col min="5" max="5" width="12" style="5" hidden="1" customWidth="1"/>
    <col min="6" max="7" width="10.7265625" style="5" hidden="1" customWidth="1"/>
    <col min="8" max="8" width="12" style="5" hidden="1" customWidth="1"/>
    <col min="9" max="9" width="10.7265625" style="5" hidden="1" customWidth="1"/>
    <col min="10" max="10" width="4.26953125" style="5" hidden="1" customWidth="1"/>
    <col min="11" max="11" width="13.1796875" style="5" customWidth="1"/>
    <col min="12" max="13" width="13" style="5" customWidth="1"/>
    <col min="14" max="21" width="14.26953125" style="5" bestFit="1" customWidth="1"/>
    <col min="22" max="16384" width="9.1796875" style="5"/>
  </cols>
  <sheetData>
    <row r="1" spans="2:20" x14ac:dyDescent="0.35">
      <c r="B1" s="23" t="s">
        <v>18</v>
      </c>
      <c r="C1" s="24"/>
      <c r="D1" s="25"/>
    </row>
    <row r="2" spans="2:20" x14ac:dyDescent="0.35">
      <c r="B2" s="26" t="s">
        <v>17</v>
      </c>
      <c r="C2" s="27"/>
      <c r="D2" s="28" t="s">
        <v>15</v>
      </c>
    </row>
    <row r="4" spans="2:20" x14ac:dyDescent="0.35">
      <c r="E4" s="6" t="e">
        <f>#REF!</f>
        <v>#REF!</v>
      </c>
      <c r="F4" s="6" t="e">
        <f>#REF!</f>
        <v>#REF!</v>
      </c>
      <c r="G4" s="6" t="e">
        <f>#REF!</f>
        <v>#REF!</v>
      </c>
      <c r="H4" s="6" t="e">
        <f>#REF!</f>
        <v>#REF!</v>
      </c>
      <c r="I4" s="6" t="e">
        <f>#REF!</f>
        <v>#REF!</v>
      </c>
      <c r="J4" s="6" t="e">
        <f>#REF!</f>
        <v>#REF!</v>
      </c>
      <c r="K4" s="77">
        <v>44801</v>
      </c>
      <c r="L4" s="77">
        <v>44802</v>
      </c>
      <c r="M4" s="77">
        <v>44803</v>
      </c>
      <c r="N4" s="77">
        <v>44804</v>
      </c>
      <c r="O4" s="77">
        <v>44805</v>
      </c>
      <c r="P4" s="77">
        <v>44806</v>
      </c>
      <c r="Q4" s="77">
        <v>44807</v>
      </c>
      <c r="R4" s="77">
        <v>44808</v>
      </c>
      <c r="S4" s="77" t="s">
        <v>0</v>
      </c>
    </row>
    <row r="5" spans="2:20" ht="15.5" x14ac:dyDescent="0.35">
      <c r="B5" s="16" t="s">
        <v>2</v>
      </c>
      <c r="C5" s="104" t="s">
        <v>1</v>
      </c>
      <c r="D5" s="105"/>
      <c r="E5" s="17"/>
      <c r="F5" s="17"/>
      <c r="G5" s="17"/>
      <c r="H5" s="17"/>
      <c r="I5" s="17"/>
      <c r="J5" s="18"/>
      <c r="K5" s="78"/>
      <c r="L5" s="19">
        <v>919751.78999999992</v>
      </c>
      <c r="M5" s="19">
        <v>898706.87000000011</v>
      </c>
      <c r="N5" s="19">
        <v>962493.41000000015</v>
      </c>
      <c r="O5" s="19">
        <v>976113.34</v>
      </c>
      <c r="P5" s="19">
        <v>974921.53000000014</v>
      </c>
      <c r="Q5" s="19">
        <v>916964.63</v>
      </c>
      <c r="R5" s="19">
        <v>804220.45</v>
      </c>
      <c r="S5" s="20">
        <v>921881.71714285726</v>
      </c>
    </row>
    <row r="6" spans="2:20" ht="15.5" x14ac:dyDescent="0.35">
      <c r="B6" s="16" t="s">
        <v>3</v>
      </c>
      <c r="C6" s="104" t="s">
        <v>8</v>
      </c>
      <c r="D6" s="105"/>
      <c r="E6" s="21"/>
      <c r="F6" s="21"/>
      <c r="G6" s="21"/>
      <c r="H6" s="21"/>
      <c r="I6" s="21"/>
      <c r="J6" s="22"/>
      <c r="K6" s="79"/>
      <c r="L6" s="19">
        <v>125019.53981795239</v>
      </c>
      <c r="M6" s="19">
        <v>125019.53981795239</v>
      </c>
      <c r="N6" s="19">
        <v>138200.23524685399</v>
      </c>
      <c r="O6" s="19">
        <v>137520.44900548016</v>
      </c>
      <c r="P6" s="19">
        <v>131043.46133191767</v>
      </c>
      <c r="Q6" s="19">
        <v>115407.67557387394</v>
      </c>
      <c r="R6" s="19">
        <v>101391.85670712916</v>
      </c>
      <c r="S6" s="20">
        <v>124800.3939287371</v>
      </c>
    </row>
    <row r="7" spans="2:20" ht="15.5" x14ac:dyDescent="0.35">
      <c r="B7" s="16" t="s">
        <v>32</v>
      </c>
      <c r="C7" s="104" t="s">
        <v>8</v>
      </c>
      <c r="D7" s="105"/>
      <c r="E7" s="21"/>
      <c r="F7" s="21"/>
      <c r="G7" s="21"/>
      <c r="H7" s="21"/>
      <c r="I7" s="21"/>
      <c r="J7" s="22"/>
      <c r="K7" s="79"/>
      <c r="L7" s="19">
        <v>51526.950176332088</v>
      </c>
      <c r="M7" s="19">
        <v>51526.950176332088</v>
      </c>
      <c r="N7" s="19">
        <v>57512.015407653344</v>
      </c>
      <c r="O7" s="19">
        <v>58331.59068024742</v>
      </c>
      <c r="P7" s="19">
        <v>59010.503893842382</v>
      </c>
      <c r="Q7" s="19">
        <v>45880.664660184411</v>
      </c>
      <c r="R7" s="19">
        <v>22142.36699630805</v>
      </c>
      <c r="S7" s="20">
        <v>49418.720284414252</v>
      </c>
    </row>
    <row r="8" spans="2:20" ht="13.5" customHeight="1" x14ac:dyDescent="0.35">
      <c r="B8" s="16" t="s">
        <v>10</v>
      </c>
      <c r="C8" s="104" t="s">
        <v>9</v>
      </c>
      <c r="D8" s="105"/>
      <c r="E8" s="17"/>
      <c r="F8" s="17"/>
      <c r="G8" s="17"/>
      <c r="H8" s="17"/>
      <c r="I8" s="17"/>
      <c r="J8" s="18"/>
      <c r="K8" s="78"/>
      <c r="L8" s="20">
        <v>45557.35</v>
      </c>
      <c r="M8" s="20">
        <v>30963.29</v>
      </c>
      <c r="N8" s="20">
        <v>41138.65</v>
      </c>
      <c r="O8" s="20">
        <v>40129.360000000001</v>
      </c>
      <c r="P8" s="20">
        <v>26196.66</v>
      </c>
      <c r="Q8" s="20">
        <v>25465.94</v>
      </c>
      <c r="R8" s="20">
        <v>18007.52</v>
      </c>
      <c r="S8" s="20">
        <v>32494.110000000004</v>
      </c>
    </row>
    <row r="9" spans="2:20" ht="15.5" x14ac:dyDescent="0.35">
      <c r="B9" s="16" t="s">
        <v>13</v>
      </c>
      <c r="C9" s="104" t="s">
        <v>16</v>
      </c>
      <c r="D9" s="105"/>
      <c r="E9" s="17"/>
      <c r="F9" s="17"/>
      <c r="G9" s="17"/>
      <c r="H9" s="17"/>
      <c r="I9" s="17"/>
      <c r="J9" s="17"/>
      <c r="K9" s="19">
        <v>46758182</v>
      </c>
      <c r="L9" s="19">
        <v>65014121</v>
      </c>
      <c r="M9" s="19">
        <v>58446063</v>
      </c>
      <c r="N9" s="19">
        <v>65225003</v>
      </c>
      <c r="O9" s="19">
        <v>67839485</v>
      </c>
      <c r="P9" s="19">
        <v>55780554</v>
      </c>
      <c r="Q9" s="19">
        <v>82000105</v>
      </c>
      <c r="R9" s="19" t="s">
        <v>27</v>
      </c>
      <c r="S9" s="20">
        <v>63009073.285714284</v>
      </c>
    </row>
    <row r="10" spans="2:20" ht="15.5" x14ac:dyDescent="0.35">
      <c r="B10" s="16" t="s">
        <v>14</v>
      </c>
      <c r="C10" s="104" t="s">
        <v>16</v>
      </c>
      <c r="D10" s="105"/>
      <c r="E10" s="17"/>
      <c r="F10" s="17"/>
      <c r="G10" s="17"/>
      <c r="H10" s="17"/>
      <c r="I10" s="17"/>
      <c r="J10" s="17"/>
      <c r="K10" s="19">
        <v>12589665</v>
      </c>
      <c r="L10" s="19">
        <v>12855879</v>
      </c>
      <c r="M10" s="19">
        <v>15428365</v>
      </c>
      <c r="N10" s="19">
        <v>14506439</v>
      </c>
      <c r="O10" s="19">
        <v>14318274</v>
      </c>
      <c r="P10" s="19">
        <v>13526508</v>
      </c>
      <c r="Q10" s="19">
        <v>20059213</v>
      </c>
      <c r="R10" s="19" t="s">
        <v>27</v>
      </c>
      <c r="S10" s="20">
        <v>14754906.142857144</v>
      </c>
    </row>
    <row r="11" spans="2:20" ht="15.5" x14ac:dyDescent="0.35">
      <c r="B11" s="84"/>
      <c r="L11" s="2"/>
      <c r="M11" s="2"/>
      <c r="N11" s="2"/>
    </row>
    <row r="12" spans="2:20" ht="15.5" x14ac:dyDescent="0.35">
      <c r="B12" s="97" t="s">
        <v>38</v>
      </c>
      <c r="D12" s="1"/>
      <c r="E12" s="7"/>
      <c r="F12" s="7"/>
      <c r="G12" s="7"/>
      <c r="H12" s="7"/>
      <c r="I12" s="7"/>
      <c r="J12" s="7"/>
      <c r="K12" s="7"/>
      <c r="L12" s="7"/>
      <c r="M12" s="3"/>
      <c r="N12" s="7"/>
      <c r="O12" s="7"/>
      <c r="P12" s="7"/>
      <c r="Q12" s="7"/>
      <c r="R12" s="7"/>
      <c r="S12" s="7"/>
      <c r="T12" s="7"/>
    </row>
    <row r="13" spans="2:20" ht="15.5" x14ac:dyDescent="0.35">
      <c r="B13" s="97"/>
      <c r="D13" s="1"/>
      <c r="E13" s="7"/>
      <c r="F13" s="7"/>
      <c r="G13" s="7"/>
      <c r="H13" s="7"/>
      <c r="I13" s="7"/>
      <c r="J13" s="7"/>
      <c r="K13" s="7"/>
      <c r="L13" s="7"/>
      <c r="M13" s="3"/>
      <c r="N13" s="7"/>
      <c r="O13" s="7"/>
      <c r="P13" s="7"/>
      <c r="Q13" s="7"/>
      <c r="R13" s="7"/>
      <c r="S13" s="7"/>
      <c r="T13" s="7"/>
    </row>
    <row r="14" spans="2:20" ht="18.5" x14ac:dyDescent="0.45">
      <c r="B14" s="4" t="s">
        <v>19</v>
      </c>
    </row>
  </sheetData>
  <mergeCells count="6">
    <mergeCell ref="C10:D10"/>
    <mergeCell ref="C5:D5"/>
    <mergeCell ref="C6:D6"/>
    <mergeCell ref="C7:D7"/>
    <mergeCell ref="C8:D8"/>
    <mergeCell ref="C9:D9"/>
  </mergeCells>
  <hyperlinks>
    <hyperlink ref="D2" location="İçindekiler!A1" display="Ana Sayfa"/>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S13"/>
  <sheetViews>
    <sheetView zoomScale="70" zoomScaleNormal="70" workbookViewId="0">
      <selection activeCell="B14" sqref="B14"/>
    </sheetView>
  </sheetViews>
  <sheetFormatPr defaultColWidth="9.1796875" defaultRowHeight="14.5" x14ac:dyDescent="0.35"/>
  <cols>
    <col min="1" max="1" width="9.1796875" style="5"/>
    <col min="2" max="2" width="38.81640625" style="5" customWidth="1"/>
    <col min="3" max="3" width="9.1796875" style="5" customWidth="1"/>
    <col min="4" max="7" width="10.7265625" style="5" hidden="1" customWidth="1"/>
    <col min="8" max="8" width="12" style="5" hidden="1" customWidth="1"/>
    <col min="9" max="9" width="10.7265625" style="5" hidden="1" customWidth="1"/>
    <col min="10" max="14" width="12" style="5" bestFit="1" customWidth="1"/>
    <col min="15" max="15" width="12" style="5" customWidth="1"/>
    <col min="16" max="16" width="12" style="5" bestFit="1" customWidth="1"/>
    <col min="17" max="17" width="11.7265625" style="9" customWidth="1"/>
    <col min="18" max="16384" width="9.1796875" style="5"/>
  </cols>
  <sheetData>
    <row r="1" spans="1:19" x14ac:dyDescent="0.35">
      <c r="B1" s="23" t="s">
        <v>28</v>
      </c>
      <c r="C1" s="24"/>
      <c r="D1" s="24"/>
      <c r="E1" s="24"/>
      <c r="F1" s="24"/>
      <c r="G1" s="24"/>
      <c r="H1" s="24"/>
      <c r="I1" s="24"/>
      <c r="J1" s="24"/>
      <c r="K1" s="25"/>
    </row>
    <row r="2" spans="1:19" x14ac:dyDescent="0.35">
      <c r="B2" s="26" t="str">
        <f>Özet!B2</f>
        <v>Kaynak: Elektrik, Doğalgaz Kömür Raporları</v>
      </c>
      <c r="C2" s="27" t="str">
        <f>C5</f>
        <v>ktoe</v>
      </c>
      <c r="D2" s="31" t="s">
        <v>15</v>
      </c>
      <c r="E2" s="27"/>
      <c r="F2" s="27"/>
      <c r="G2" s="27"/>
      <c r="H2" s="27"/>
      <c r="I2" s="27"/>
      <c r="J2" s="31" t="s">
        <v>15</v>
      </c>
      <c r="K2" s="32"/>
    </row>
    <row r="4" spans="1:19" x14ac:dyDescent="0.35">
      <c r="C4" s="6"/>
      <c r="D4" s="6" t="e">
        <f>Özet!E4</f>
        <v>#REF!</v>
      </c>
      <c r="E4" s="6" t="e">
        <f>Özet!F4</f>
        <v>#REF!</v>
      </c>
      <c r="F4" s="6" t="e">
        <f>Özet!G4</f>
        <v>#REF!</v>
      </c>
      <c r="G4" s="6" t="e">
        <f>Özet!H4</f>
        <v>#REF!</v>
      </c>
      <c r="H4" s="6" t="e">
        <f>Özet!I4</f>
        <v>#REF!</v>
      </c>
      <c r="I4" s="6" t="e">
        <f>Özet!J4</f>
        <v>#REF!</v>
      </c>
      <c r="J4" s="80">
        <v>44802</v>
      </c>
      <c r="K4" s="80">
        <v>44803</v>
      </c>
      <c r="L4" s="80">
        <v>44804</v>
      </c>
      <c r="M4" s="80">
        <v>44805</v>
      </c>
      <c r="N4" s="80">
        <v>44806</v>
      </c>
      <c r="O4" s="80">
        <v>44807</v>
      </c>
      <c r="P4" s="80">
        <v>44808</v>
      </c>
      <c r="Q4" s="80" t="s">
        <v>0</v>
      </c>
    </row>
    <row r="5" spans="1:19" ht="15.5" x14ac:dyDescent="0.35">
      <c r="B5" s="16" t="str">
        <f>Özet!B5</f>
        <v>Elektrik</v>
      </c>
      <c r="C5" s="29" t="s">
        <v>4</v>
      </c>
      <c r="D5" s="17"/>
      <c r="E5" s="17"/>
      <c r="F5" s="17"/>
      <c r="G5" s="17"/>
      <c r="H5" s="17"/>
      <c r="I5" s="17"/>
      <c r="J5" s="30">
        <v>84.561000092798182</v>
      </c>
      <c r="K5" s="30">
        <v>82.841158760078201</v>
      </c>
      <c r="L5" s="30">
        <v>88.27684175642321</v>
      </c>
      <c r="M5" s="30">
        <v>89.182012117892086</v>
      </c>
      <c r="N5" s="30">
        <v>89.2435452056271</v>
      </c>
      <c r="O5" s="30">
        <v>84.306304897487095</v>
      </c>
      <c r="P5" s="30">
        <v>74.668204270157077</v>
      </c>
      <c r="Q5" s="30">
        <v>84.725581014351846</v>
      </c>
    </row>
    <row r="6" spans="1:19" ht="15.5" x14ac:dyDescent="0.35">
      <c r="B6" s="16" t="str">
        <f>Özet!B6</f>
        <v>Doğalgaz (Toplam)</v>
      </c>
      <c r="C6" s="29" t="s">
        <v>4</v>
      </c>
      <c r="D6" s="21"/>
      <c r="E6" s="21"/>
      <c r="F6" s="21"/>
      <c r="G6" s="21"/>
      <c r="H6" s="21"/>
      <c r="I6" s="21"/>
      <c r="J6" s="30">
        <v>114.37728899681113</v>
      </c>
      <c r="K6" s="30">
        <v>114.37728899681113</v>
      </c>
      <c r="L6" s="30">
        <v>126.43598168153612</v>
      </c>
      <c r="M6" s="30">
        <v>125.81406204002336</v>
      </c>
      <c r="N6" s="30">
        <v>119.88842599907657</v>
      </c>
      <c r="O6" s="30">
        <v>105.5836318129506</v>
      </c>
      <c r="P6" s="30">
        <v>92.760905322491809</v>
      </c>
      <c r="Q6" s="30">
        <v>114.17679783567154</v>
      </c>
    </row>
    <row r="7" spans="1:19" ht="17.25" customHeight="1" x14ac:dyDescent="0.35">
      <c r="B7" s="16" t="s">
        <v>10</v>
      </c>
      <c r="C7" s="29" t="s">
        <v>4</v>
      </c>
      <c r="D7" s="17"/>
      <c r="E7" s="17"/>
      <c r="F7" s="17"/>
      <c r="G7" s="17"/>
      <c r="H7" s="17"/>
      <c r="I7" s="17"/>
      <c r="J7" s="30">
        <v>9.1114700000000006</v>
      </c>
      <c r="K7" s="30">
        <v>6.1926580000000007</v>
      </c>
      <c r="L7" s="30">
        <v>8.2277300000000011</v>
      </c>
      <c r="M7" s="30">
        <v>8.0258719999999997</v>
      </c>
      <c r="N7" s="30">
        <v>5.2393320000000001</v>
      </c>
      <c r="O7" s="30">
        <v>5.0931879999999996</v>
      </c>
      <c r="P7" s="30">
        <v>3.6015040000000003</v>
      </c>
      <c r="Q7" s="30">
        <v>6.4988219999999997</v>
      </c>
    </row>
    <row r="8" spans="1:19" ht="15.5" x14ac:dyDescent="0.35">
      <c r="B8" s="16" t="s">
        <v>13</v>
      </c>
      <c r="C8" s="29" t="s">
        <v>4</v>
      </c>
      <c r="D8" s="17"/>
      <c r="E8" s="17"/>
      <c r="F8" s="17"/>
      <c r="G8" s="17"/>
      <c r="H8" s="17"/>
      <c r="I8" s="17"/>
      <c r="J8" s="30">
        <v>55.902066871244998</v>
      </c>
      <c r="K8" s="30">
        <v>50.254555040234997</v>
      </c>
      <c r="L8" s="30">
        <v>56.083392704535001</v>
      </c>
      <c r="M8" s="30">
        <v>58.331441979825001</v>
      </c>
      <c r="N8" s="30">
        <v>47.96263045413</v>
      </c>
      <c r="O8" s="30">
        <v>70.507380283724999</v>
      </c>
      <c r="P8" s="30" t="s">
        <v>27</v>
      </c>
      <c r="Q8" s="30">
        <v>56.506911222282504</v>
      </c>
    </row>
    <row r="9" spans="1:19" ht="15.5" x14ac:dyDescent="0.35">
      <c r="B9" s="16" t="s">
        <v>14</v>
      </c>
      <c r="C9" s="29" t="s">
        <v>4</v>
      </c>
      <c r="D9" s="17"/>
      <c r="E9" s="17"/>
      <c r="F9" s="17"/>
      <c r="G9" s="17"/>
      <c r="H9" s="17"/>
      <c r="I9" s="17"/>
      <c r="J9" s="30">
        <v>10.05919758366705</v>
      </c>
      <c r="K9" s="30">
        <v>12.07206227811675</v>
      </c>
      <c r="L9" s="30">
        <v>11.35069302817905</v>
      </c>
      <c r="M9" s="30">
        <v>11.2034616398523</v>
      </c>
      <c r="N9" s="30">
        <v>10.583937246846601</v>
      </c>
      <c r="O9" s="30">
        <v>15.69551074180635</v>
      </c>
      <c r="P9" s="30" t="s">
        <v>27</v>
      </c>
      <c r="Q9" s="30">
        <v>11.827477086411349</v>
      </c>
    </row>
    <row r="10" spans="1:19" ht="15.5" x14ac:dyDescent="0.35">
      <c r="A10" s="8"/>
      <c r="B10" s="82" t="s">
        <v>5</v>
      </c>
      <c r="C10" s="83" t="s">
        <v>4</v>
      </c>
      <c r="D10" s="12"/>
      <c r="E10" s="12"/>
      <c r="F10" s="12"/>
      <c r="G10" s="12"/>
      <c r="H10" s="12"/>
      <c r="I10" s="12"/>
      <c r="J10" s="81">
        <v>274.01102354452138</v>
      </c>
      <c r="K10" s="81">
        <v>265.73772307524109</v>
      </c>
      <c r="L10" s="81">
        <v>290.37463917067339</v>
      </c>
      <c r="M10" s="81">
        <v>292.55684977759279</v>
      </c>
      <c r="N10" s="81">
        <v>272.91787090568027</v>
      </c>
      <c r="O10" s="81">
        <v>281.18601573596902</v>
      </c>
      <c r="P10" s="81">
        <v>171.0306135926489</v>
      </c>
      <c r="Q10" s="81">
        <v>263.97353368604666</v>
      </c>
    </row>
    <row r="11" spans="1:19" x14ac:dyDescent="0.35">
      <c r="B11" s="10"/>
      <c r="C11" s="10"/>
      <c r="D11" s="10"/>
      <c r="E11" s="10"/>
      <c r="F11" s="10"/>
      <c r="G11" s="10"/>
      <c r="H11" s="10"/>
      <c r="I11" s="10"/>
      <c r="J11" s="10"/>
      <c r="K11" s="10"/>
      <c r="L11" s="10"/>
      <c r="M11" s="10"/>
      <c r="N11" s="10"/>
      <c r="O11" s="10"/>
      <c r="P11" s="10"/>
      <c r="Q11" s="11"/>
    </row>
    <row r="12" spans="1:19" x14ac:dyDescent="0.35">
      <c r="B12" s="84"/>
    </row>
    <row r="13" spans="1:19" s="84" customFormat="1" x14ac:dyDescent="0.35">
      <c r="B13" s="85" t="s">
        <v>37</v>
      </c>
      <c r="C13" s="85"/>
      <c r="D13" s="85"/>
      <c r="E13" s="85"/>
      <c r="F13" s="85"/>
      <c r="G13" s="85"/>
      <c r="H13" s="85"/>
      <c r="I13" s="85"/>
      <c r="J13" s="85"/>
      <c r="K13" s="85"/>
      <c r="L13" s="85"/>
      <c r="M13" s="85"/>
      <c r="N13" s="85"/>
      <c r="O13" s="85"/>
      <c r="P13" s="86"/>
      <c r="Q13" s="86"/>
      <c r="R13" s="100"/>
      <c r="S13" s="100"/>
    </row>
  </sheetData>
  <hyperlinks>
    <hyperlink ref="D2" location="İçindekiler!A1" display="Ana Sayfa"/>
    <hyperlink ref="J2" location="İçindekiler!A1" display="Ana Sayfa"/>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pageSetUpPr fitToPage="1"/>
  </sheetPr>
  <dimension ref="B1:N25"/>
  <sheetViews>
    <sheetView zoomScale="70" zoomScaleNormal="70" workbookViewId="0">
      <selection activeCell="H20" sqref="H20"/>
    </sheetView>
  </sheetViews>
  <sheetFormatPr defaultColWidth="9.1796875" defaultRowHeight="14.5" x14ac:dyDescent="0.35"/>
  <cols>
    <col min="1" max="1" width="9.1796875" style="13"/>
    <col min="2" max="2" width="22" style="13" customWidth="1"/>
    <col min="3" max="3" width="18.54296875" style="13" customWidth="1"/>
    <col min="4" max="4" width="17.1796875" style="13" customWidth="1"/>
    <col min="5" max="5" width="15.81640625" style="13" customWidth="1"/>
    <col min="6" max="6" width="18" style="13" customWidth="1"/>
    <col min="7" max="7" width="17.54296875" style="13" customWidth="1"/>
    <col min="8" max="8" width="17.26953125" style="13" customWidth="1"/>
    <col min="9" max="9" width="16.1796875" style="13" customWidth="1"/>
    <col min="10" max="10" width="16.81640625" style="13" customWidth="1"/>
    <col min="11" max="11" width="17" style="13" customWidth="1"/>
    <col min="12" max="12" width="19.54296875" style="13" customWidth="1"/>
    <col min="13" max="13" width="17" style="13" customWidth="1"/>
    <col min="14" max="15" width="14.7265625" style="13" customWidth="1"/>
    <col min="16" max="16" width="13.1796875" style="13" customWidth="1"/>
    <col min="17" max="17" width="9.26953125" style="13" customWidth="1"/>
    <col min="18" max="16384" width="9.1796875" style="13"/>
  </cols>
  <sheetData>
    <row r="1" spans="2:14" x14ac:dyDescent="0.35">
      <c r="B1" s="33" t="s">
        <v>24</v>
      </c>
      <c r="C1" s="106" t="s">
        <v>21</v>
      </c>
      <c r="D1" s="107"/>
      <c r="E1" s="108"/>
    </row>
    <row r="2" spans="2:14" x14ac:dyDescent="0.35">
      <c r="B2" s="33" t="s">
        <v>6</v>
      </c>
      <c r="C2" s="106" t="s">
        <v>39</v>
      </c>
      <c r="D2" s="107"/>
      <c r="E2" s="108"/>
    </row>
    <row r="3" spans="2:14" x14ac:dyDescent="0.35">
      <c r="B3" s="33" t="s">
        <v>7</v>
      </c>
      <c r="C3" s="101" t="s">
        <v>22</v>
      </c>
      <c r="D3" s="109" t="s">
        <v>15</v>
      </c>
      <c r="E3" s="110"/>
    </row>
    <row r="5" spans="2:14" x14ac:dyDescent="0.35">
      <c r="E5" s="15"/>
      <c r="F5" s="15"/>
      <c r="G5" s="15"/>
      <c r="H5" s="15"/>
      <c r="I5" s="15"/>
      <c r="J5" s="15"/>
      <c r="K5" s="15"/>
      <c r="L5" s="15"/>
      <c r="M5" s="15"/>
      <c r="N5" s="15"/>
    </row>
    <row r="6" spans="2:14" s="14" customFormat="1" x14ac:dyDescent="0.35">
      <c r="B6" s="92"/>
      <c r="C6" s="89" t="s">
        <v>33</v>
      </c>
      <c r="D6" s="87">
        <v>44801</v>
      </c>
      <c r="E6" s="87">
        <v>44802</v>
      </c>
      <c r="F6" s="87">
        <v>44803</v>
      </c>
      <c r="G6" s="87">
        <v>44804</v>
      </c>
      <c r="H6" s="87">
        <v>44805</v>
      </c>
      <c r="I6" s="87">
        <v>44806</v>
      </c>
      <c r="J6" s="87">
        <v>44807</v>
      </c>
      <c r="K6" s="87">
        <v>44808</v>
      </c>
      <c r="L6" s="87" t="s">
        <v>5</v>
      </c>
      <c r="M6" s="88" t="s">
        <v>40</v>
      </c>
      <c r="N6" s="89" t="s">
        <v>20</v>
      </c>
    </row>
    <row r="7" spans="2:14" s="14" customFormat="1" x14ac:dyDescent="0.35">
      <c r="B7" s="93" t="s">
        <v>34</v>
      </c>
      <c r="C7" s="94" t="s">
        <v>16</v>
      </c>
      <c r="D7" s="90">
        <v>46758182</v>
      </c>
      <c r="E7" s="90">
        <v>65014121</v>
      </c>
      <c r="F7" s="90">
        <v>58446063</v>
      </c>
      <c r="G7" s="90">
        <v>65225003</v>
      </c>
      <c r="H7" s="90">
        <v>67839485</v>
      </c>
      <c r="I7" s="90">
        <v>55780554</v>
      </c>
      <c r="J7" s="90">
        <v>82000105</v>
      </c>
      <c r="K7" s="90" t="s">
        <v>27</v>
      </c>
      <c r="L7" s="90">
        <v>394305331</v>
      </c>
      <c r="M7" s="91">
        <v>12984501185.072001</v>
      </c>
      <c r="N7" s="98">
        <v>0.83254327804272388</v>
      </c>
    </row>
    <row r="8" spans="2:14" s="14" customFormat="1" x14ac:dyDescent="0.35">
      <c r="B8" s="93" t="s">
        <v>23</v>
      </c>
      <c r="C8" s="94" t="s">
        <v>16</v>
      </c>
      <c r="D8" s="90">
        <v>12589665</v>
      </c>
      <c r="E8" s="90">
        <v>12855879</v>
      </c>
      <c r="F8" s="90">
        <v>15428365</v>
      </c>
      <c r="G8" s="90">
        <v>14506439</v>
      </c>
      <c r="H8" s="90">
        <v>14318274</v>
      </c>
      <c r="I8" s="90">
        <v>13526508</v>
      </c>
      <c r="J8" s="90">
        <v>20059213</v>
      </c>
      <c r="K8" s="90" t="s">
        <v>27</v>
      </c>
      <c r="L8" s="90">
        <v>90694678</v>
      </c>
      <c r="M8" s="91">
        <v>2611686457.6870003</v>
      </c>
      <c r="N8" s="98">
        <v>0.16745672195727615</v>
      </c>
    </row>
    <row r="9" spans="2:14" s="14" customFormat="1" x14ac:dyDescent="0.35"/>
    <row r="10" spans="2:14" s="14" customFormat="1" x14ac:dyDescent="0.35">
      <c r="B10" s="99" t="s">
        <v>36</v>
      </c>
    </row>
    <row r="11" spans="2:14" s="14" customFormat="1" x14ac:dyDescent="0.35"/>
    <row r="12" spans="2:14" s="14" customFormat="1" x14ac:dyDescent="0.35"/>
    <row r="13" spans="2:14" s="14" customFormat="1" ht="11.5" customHeight="1" x14ac:dyDescent="0.35"/>
    <row r="14" spans="2:14" s="14" customFormat="1" x14ac:dyDescent="0.35"/>
    <row r="15" spans="2:14" s="14" customFormat="1" x14ac:dyDescent="0.35"/>
    <row r="16" spans="2:14" s="14" customFormat="1" x14ac:dyDescent="0.35"/>
    <row r="17" spans="2:11" s="14" customFormat="1" x14ac:dyDescent="0.35"/>
    <row r="18" spans="2:11" s="14" customFormat="1" x14ac:dyDescent="0.35"/>
    <row r="19" spans="2:11" s="14" customFormat="1" x14ac:dyDescent="0.35"/>
    <row r="20" spans="2:11" s="14" customFormat="1" x14ac:dyDescent="0.35"/>
    <row r="21" spans="2:11" s="14" customFormat="1" x14ac:dyDescent="0.35"/>
    <row r="22" spans="2:11" s="14" customFormat="1" x14ac:dyDescent="0.35"/>
    <row r="23" spans="2:11" s="14" customFormat="1" x14ac:dyDescent="0.35"/>
    <row r="24" spans="2:11" s="14" customFormat="1" x14ac:dyDescent="0.35">
      <c r="B24" s="95" t="s">
        <v>26</v>
      </c>
      <c r="C24" s="96"/>
      <c r="D24" s="96"/>
      <c r="E24" s="96"/>
      <c r="F24" s="96"/>
      <c r="G24" s="96"/>
      <c r="H24" s="96"/>
      <c r="I24" s="96"/>
      <c r="J24" s="96"/>
      <c r="K24" s="96"/>
    </row>
    <row r="25" spans="2:11" s="14" customFormat="1" x14ac:dyDescent="0.35"/>
  </sheetData>
  <mergeCells count="3">
    <mergeCell ref="C1:E1"/>
    <mergeCell ref="C2:E2"/>
    <mergeCell ref="D3:E3"/>
  </mergeCells>
  <hyperlinks>
    <hyperlink ref="D3" location="İçindekiler!A1" display="Ana Sayfa"/>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Onur Dönmezçelik</cp:lastModifiedBy>
  <cp:lastPrinted>2013-09-17T11:56:06Z</cp:lastPrinted>
  <dcterms:created xsi:type="dcterms:W3CDTF">2012-12-03T11:42:34Z</dcterms:created>
  <dcterms:modified xsi:type="dcterms:W3CDTF">2022-09-06T10:06:48Z</dcterms:modified>
</cp:coreProperties>
</file>