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BuÇalışmaKitabı" defaultThemeVersion="124226"/>
  <mc:AlternateContent xmlns:mc="http://schemas.openxmlformats.org/markup-compatibility/2006">
    <mc:Choice Requires="x15">
      <x15ac:absPath xmlns:x15ac="http://schemas.microsoft.com/office/spreadsheetml/2010/11/ac" url="C:\Users\odonmezcelik\Desktop\bül.anket\y2024 A02 H07 Sayı 586\Webmaster\"/>
    </mc:Choice>
  </mc:AlternateContent>
  <xr:revisionPtr revIDLastSave="0" documentId="13_ncr:1_{C94E94D1-AB45-437F-AF29-D86EE1030544}" xr6:coauthVersionLast="47" xr6:coauthVersionMax="47" xr10:uidLastSave="{00000000-0000-0000-0000-000000000000}"/>
  <bookViews>
    <workbookView xWindow="-110" yWindow="-110" windowWidth="19420" windowHeight="10420" tabRatio="621" xr2:uid="{00000000-000D-0000-FFFF-FFFF00000000}"/>
  </bookViews>
  <sheets>
    <sheet name="İçindekiler" sheetId="13" r:id="rId1"/>
    <sheet name="Özet" sheetId="6" r:id="rId2"/>
    <sheet name="Tep Özeti" sheetId="10" r:id="rId3"/>
    <sheet name="Akaryakıt" sheetId="12" r:id="rId4"/>
  </sheets>
  <definedNames>
    <definedName name="analiz" localSheetId="3">#REF!</definedName>
    <definedName name="analiz">#REF!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<sst xmlns="http://schemas.openxmlformats.org/spreadsheetml/2006/main" count="64" uniqueCount="42">
  <si>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</si>
  <si>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</si>
  <si>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</si>
  <si>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</si>
  <si>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</si>
  <si>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</si>
  <si>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</si>
  <si>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</si>
  <si>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</si>
  <si>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</si>
  <si>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</si>
  <si>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</si>
  <si>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</si>
  <si>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</si>
  <si>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</si>
  <si>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</si>
  <si>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</si>
  <si>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</si>
  <si>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</si>
  <si>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</si>
  <si>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</si>
  <si>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</si>
  <si>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</si>
  <si>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</si>
  <si>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</si>
  <si>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</si>
  <si>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</si>
  <si>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</si>
  <si>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</si>
  <si>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</si>
  <si>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</si>
  <si>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</si>
  <si>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</si>
  <si>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</si>
  <si>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</si>
  <si>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</si>
  <si>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</si>
  <si>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</si>
  <si>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</si>
  <si>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</si>
  <si>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2022 Kümülatif</t>
  </si>
  <si>
    <t xml:space="preserve">             SAYI: 586 / 2024 - 07.HAFTA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</si>
</sst>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xr:uid="{00000000-0005-0000-0000-000001000000}"/>
    <cellStyle name="Normal" xfId="0" builtinId="0"/>
    <cellStyle name="Normal 2" xfId="1" xr:uid="{00000000-0005-0000-0000-000003000000}"/>
    <cellStyle name="Normal 2 2" xfId="2" xr:uid="{00000000-0005-0000-0000-000004000000}"/>
    <cellStyle name="Normal 3" xfId="3" xr:uid="{00000000-0005-0000-0000-000005000000}"/>
    <cellStyle name="Normal 3 2" xfId="16" xr:uid="{00000000-0005-0000-0000-000006000000}"/>
    <cellStyle name="Normal 4" xfId="6" xr:uid="{00000000-0005-0000-0000-000007000000}"/>
    <cellStyle name="Normal 4 2" xfId="7" xr:uid="{00000000-0005-0000-0000-000008000000}"/>
    <cellStyle name="Normal 4 3" xfId="10" xr:uid="{00000000-0005-0000-0000-000009000000}"/>
    <cellStyle name="Normal 4 4" xfId="11" xr:uid="{00000000-0005-0000-0000-00000A000000}"/>
    <cellStyle name="Normal 4 4 2" xfId="12" xr:uid="{00000000-0005-0000-0000-00000B000000}"/>
    <cellStyle name="Normal 4 4 2 2" xfId="13" xr:uid="{00000000-0005-0000-0000-00000C000000}"/>
    <cellStyle name="Normal 5" xfId="14" xr:uid="{00000000-0005-0000-0000-00000D000000}"/>
    <cellStyle name="Normal 6" xfId="15" xr:uid="{00000000-0005-0000-0000-00000E000000}"/>
    <cellStyle name="Virgül" xfId="5" builtinId="3"/>
    <cellStyle name="Virgül 2" xfId="9" xr:uid="{00000000-0005-0000-0000-000010000000}"/>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1324928" y="243889"/>
          <a:ext cx="9864180" cy="5494202"/>
          <a:chOff x="-709" y="603"/>
          <a:chExt cx="15498" cy="10077"/>
        </a:xfrm>
      </xdr:grpSpPr>
      <xdr:sp macro="" textlink="">
        <xdr:nvSpPr>
          <xdr:cNvPr id="3" name="Rectangle 3">
            <a:extLst>
              <a:ext uri="{FF2B5EF4-FFF2-40B4-BE49-F238E27FC236}">
                <a16:creationId xmlns:a16="http://schemas.microsoft.com/office/drawing/2014/main" id="{00000000-0008-0000-0000-000003000000}"/>
              </a:ext>
            </a:extLst>
          </xdr:cNvPr>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a:extLst>
              <a:ext uri="{FF2B5EF4-FFF2-40B4-BE49-F238E27FC236}">
                <a16:creationId xmlns:a16="http://schemas.microsoft.com/office/drawing/2014/main" id="{00000000-0008-0000-0000-000004000000}"/>
              </a:ext>
            </a:extLst>
          </xdr:cNvPr>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a:extLst>
              <a:ext uri="{FF2B5EF4-FFF2-40B4-BE49-F238E27FC236}">
                <a16:creationId xmlns:a16="http://schemas.microsoft.com/office/drawing/2014/main" id="{00000000-0008-0000-0000-000005000000}"/>
              </a:ext>
            </a:extLst>
          </xdr:cNvPr>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a:extLst>
              <a:ext uri="{FF2B5EF4-FFF2-40B4-BE49-F238E27FC236}">
                <a16:creationId xmlns:a16="http://schemas.microsoft.com/office/drawing/2014/main" id="{00000000-0008-0000-0000-000006000000}"/>
              </a:ext>
            </a:extLst>
          </xdr:cNvPr>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a:extLst>
            <a:ext uri="{FF2B5EF4-FFF2-40B4-BE49-F238E27FC236}">
              <a16:creationId xmlns:a16="http://schemas.microsoft.com/office/drawing/2014/main" id="{00000000-0008-0000-0000-000009000000}"/>
            </a:ext>
          </a:extLst>
        </xdr:cNvPr>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a:extLst>
            <a:ext uri="{FF2B5EF4-FFF2-40B4-BE49-F238E27FC236}">
              <a16:creationId xmlns:a16="http://schemas.microsoft.com/office/drawing/2014/main" id="{00000000-0008-0000-0000-00000A000000}"/>
            </a:ext>
          </a:extLst>
        </xdr:cNvPr>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a:extLst>
            <a:ext uri="{FF2B5EF4-FFF2-40B4-BE49-F238E27FC236}">
              <a16:creationId xmlns:a16="http://schemas.microsoft.com/office/drawing/2014/main" id="{00000000-0008-0000-00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a:extLst>
            <a:ext uri="{FF2B5EF4-FFF2-40B4-BE49-F238E27FC236}">
              <a16:creationId xmlns:a16="http://schemas.microsoft.com/office/drawing/2014/main" id="{00000000-0008-0000-0000-00000E000000}"/>
            </a:ext>
          </a:extLst>
        </xdr:cNvPr>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chemeClr val="tx1"/>
              </a:solidFill>
              <a:effectLst/>
              <a:uLnTx/>
              <a:uFillTx/>
              <a:latin typeface="+mn-lt"/>
              <a:ea typeface="+mn-ea"/>
              <a:cs typeface="Calibri"/>
            </a:rPr>
            <a:t>Dr. Onur </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0 312 546 52 69</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71997</xdr:colOff>
      <xdr:row>36</xdr:row>
      <xdr:rowOff>42334</xdr:rowOff>
    </xdr:to>
    <xdr:pic>
      <xdr:nvPicPr>
        <xdr:cNvPr id="4" name="Resim 3">
          <a:extLst>
            <a:ext uri="{FF2B5EF4-FFF2-40B4-BE49-F238E27FC236}">
              <a16:creationId xmlns:a16="http://schemas.microsoft.com/office/drawing/2014/main" id="{EAD630A4-8383-4791-96F0-3CD5B2359A0A}"/>
            </a:ext>
          </a:extLst>
        </xdr:cNvPr>
        <xdr:cNvPicPr>
          <a:picLocks noChangeAspect="1"/>
        </xdr:cNvPicPr>
      </xdr:nvPicPr>
      <xdr:blipFill>
        <a:blip xmlns:r="http://schemas.openxmlformats.org/officeDocument/2006/relationships" r:embed="rId1"/>
        <a:stretch>
          <a:fillRect/>
        </a:stretch>
      </xdr:blipFill>
      <xdr:spPr>
        <a:xfrm>
          <a:off x="783167" y="2328333"/>
          <a:ext cx="12771997" cy="42333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19</xdr:col>
      <xdr:colOff>167961</xdr:colOff>
      <xdr:row>30</xdr:row>
      <xdr:rowOff>136071</xdr:rowOff>
    </xdr:to>
    <xdr:pic>
      <xdr:nvPicPr>
        <xdr:cNvPr id="2" name="Resim 1">
          <a:extLst>
            <a:ext uri="{FF2B5EF4-FFF2-40B4-BE49-F238E27FC236}">
              <a16:creationId xmlns:a16="http://schemas.microsoft.com/office/drawing/2014/main" id="{27AFCE0D-32FC-4EF3-B8A1-9B81C36E306B}"/>
            </a:ext>
          </a:extLst>
        </xdr:cNvPr>
        <xdr:cNvPicPr>
          <a:picLocks noChangeAspect="1"/>
        </xdr:cNvPicPr>
      </xdr:nvPicPr>
      <xdr:blipFill>
        <a:blip xmlns:r="http://schemas.openxmlformats.org/officeDocument/2006/relationships" r:embed="rId1"/>
        <a:stretch>
          <a:fillRect/>
        </a:stretch>
      </xdr:blipFill>
      <xdr:spPr>
        <a:xfrm>
          <a:off x="644071" y="2267857"/>
          <a:ext cx="11470961" cy="32203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6</xdr:col>
      <xdr:colOff>1124857</xdr:colOff>
      <xdr:row>22</xdr:row>
      <xdr:rowOff>173997</xdr:rowOff>
    </xdr:to>
    <xdr:pic>
      <xdr:nvPicPr>
        <xdr:cNvPr id="3" name="Resim 2">
          <a:extLst>
            <a:ext uri="{FF2B5EF4-FFF2-40B4-BE49-F238E27FC236}">
              <a16:creationId xmlns:a16="http://schemas.microsoft.com/office/drawing/2014/main" id="{3CCF3679-AEB5-4570-B961-F977024D0FDC}"/>
            </a:ext>
          </a:extLst>
        </xdr:cNvPr>
        <xdr:cNvPicPr>
          <a:picLocks noChangeAspect="1"/>
        </xdr:cNvPicPr>
      </xdr:nvPicPr>
      <xdr:blipFill>
        <a:blip xmlns:r="http://schemas.openxmlformats.org/officeDocument/2006/relationships" r:embed="rId1"/>
        <a:stretch>
          <a:fillRect/>
        </a:stretch>
      </xdr:blipFill>
      <xdr:spPr>
        <a:xfrm>
          <a:off x="644071" y="1814286"/>
          <a:ext cx="7520215" cy="2314854"/>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pageSetUpPr fitToPage="1"/>
  </sheetPr>
  <dimension ref="A1:AC30"/>
  <sheetViews>
    <sheetView tabSelected="1" zoomScale="55" zoomScaleNormal="55" workbookViewId="0">
      <selection activeCell="D25" sqref="D25:P26"/>
    </sheetView>
  </sheetViews>
  <sheetFormatPr defaultColWidth="9.1796875" defaultRowHeight="14.5" x14ac:dyDescent="0.35"/>
  <cols>
    <col min="1" max="2" width="9.1796875" style="35" customWidth="1"/>
    <col min="3" max="5" width="9.1796875" style="35"/>
    <col min="6" max="6" width="13.453125" style="35" customWidth="1"/>
    <col min="7" max="7" width="8.7265625" style="35" customWidth="1"/>
    <col min="8" max="8" width="9.1796875" style="35"/>
    <col min="9" max="9" width="19" style="35" customWidth="1"/>
    <col min="10" max="15" width="9.1796875" style="35"/>
    <col min="16" max="17" width="9.1796875" style="35" customWidth="1"/>
    <col min="18" max="16384" width="9.1796875" style="35"/>
  </cols>
  <sheetData>
    <row r="1" spans="1:29" ht="15" thickBot="1" x14ac:dyDescent="0.4">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3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3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3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3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3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 x14ac:dyDescent="0.3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3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5" x14ac:dyDescent="0.7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5" x14ac:dyDescent="0.7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5" x14ac:dyDescent="0.3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3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45">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45">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45">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45">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3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3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 x14ac:dyDescent="0.3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3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3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 x14ac:dyDescent="0.3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 x14ac:dyDescent="0.3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5" x14ac:dyDescent="0.45">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35">
      <c r="A25" s="34"/>
      <c r="B25" s="34"/>
      <c r="C25" s="39"/>
      <c r="D25" s="102" t="s">
        <v>35</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3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 thickBot="1" x14ac:dyDescent="0.4">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3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6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6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xr:uid="{00000000-0004-0000-0000-000000000000}"/>
    <hyperlink ref="F16" location="'Doğal Gaz Üretim'!A1" display="Doğal Gaz Üretim:  Müslüm ADIYAMAN  (Pigm)" xr:uid="{00000000-0004-0000-0000-000001000000}"/>
    <hyperlink ref="F15" location="DoğalGaz!A1" display="Doğal Gaz: BOTAŞ" xr:uid="{00000000-0004-0000-0000-000002000000}"/>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5" tint="-0.499984740745262"/>
    <pageSetUpPr fitToPage="1"/>
  </sheetPr>
  <dimension ref="B1:T14"/>
  <sheetViews>
    <sheetView zoomScale="60" zoomScaleNormal="60" workbookViewId="0">
      <selection activeCell="V12" sqref="V12"/>
    </sheetView>
  </sheetViews>
  <sheetFormatPr defaultColWidth="9.1796875" defaultRowHeight="14.5" x14ac:dyDescent="0.35"/>
  <cols>
    <col min="1" max="1" width="11.1796875" style="5" bestFit="1" customWidth="1"/>
    <col min="2" max="2" width="35" style="5" bestFit="1" customWidth="1"/>
    <col min="3" max="3" width="12" style="5" bestFit="1" customWidth="1"/>
    <col min="4" max="4" width="10.1796875" style="5" bestFit="1" customWidth="1"/>
    <col min="5" max="5" width="12" style="5" hidden="1" customWidth="1"/>
    <col min="6" max="7" width="10.7265625" style="5" hidden="1" customWidth="1"/>
    <col min="8" max="8" width="12" style="5" hidden="1" customWidth="1"/>
    <col min="9" max="9" width="10.7265625" style="5" hidden="1" customWidth="1"/>
    <col min="10" max="10" width="4.26953125" style="5" hidden="1" customWidth="1"/>
    <col min="11" max="11" width="13.1796875" style="5" customWidth="1"/>
    <col min="12" max="13" width="13" style="5" customWidth="1"/>
    <col min="14" max="21" width="14.26953125" style="5" bestFit="1" customWidth="1"/>
    <col min="22" max="16384" width="9.1796875" style="5"/>
  </cols>
  <sheetData>
    <row r="1" spans="2:20" x14ac:dyDescent="0.35">
      <c r="B1" s="23" t="s">
        <v>18</v>
      </c>
      <c r="C1" s="24"/>
      <c r="D1" s="25"/>
    </row>
    <row r="2" spans="2:20" x14ac:dyDescent="0.35">
      <c r="B2" s="26" t="s">
        <v>17</v>
      </c>
      <c r="C2" s="27"/>
      <c r="D2" s="28" t="s">
        <v>15</v>
      </c>
    </row>
    <row r="4" spans="2:20" x14ac:dyDescent="0.35">
      <c r="E4" s="6" t="e">
        <f>#REF!</f>
        <v>#REF!</v>
      </c>
      <c r="F4" s="6" t="e">
        <f>#REF!</f>
        <v>#REF!</v>
      </c>
      <c r="G4" s="6" t="e">
        <f>#REF!</f>
        <v>#REF!</v>
      </c>
      <c r="H4" s="6" t="e">
        <f>#REF!</f>
        <v>#REF!</v>
      </c>
      <c r="I4" s="6" t="e">
        <f>#REF!</f>
        <v>#REF!</v>
      </c>
      <c r="J4" s="6" t="e">
        <f>#REF!</f>
        <v>#REF!</v>
      </c>
      <c r="K4" s="77">
        <v>45333</v>
      </c>
      <c r="L4" s="77">
        <v>45334</v>
      </c>
      <c r="M4" s="77">
        <v>45335</v>
      </c>
      <c r="N4" s="77">
        <v>45336</v>
      </c>
      <c r="O4" s="77">
        <v>45337</v>
      </c>
      <c r="P4" s="77">
        <v>45338</v>
      </c>
      <c r="Q4" s="77">
        <v>45339</v>
      </c>
      <c r="R4" s="77">
        <v>45340</v>
      </c>
      <c r="S4" s="77" t="s">
        <v>0</v>
      </c>
    </row>
    <row r="5" spans="2:20" ht="15.5" x14ac:dyDescent="0.35">
      <c r="B5" s="16" t="s">
        <v>2</v>
      </c>
      <c r="C5" s="104" t="s">
        <v>1</v>
      </c>
      <c r="D5" s="105"/>
      <c r="E5" s="17"/>
      <c r="F5" s="17"/>
      <c r="G5" s="17"/>
      <c r="H5" s="17"/>
      <c r="I5" s="17"/>
      <c r="J5" s="18"/>
      <c r="K5" s="78"/>
      <c r="L5" s="19">
        <v>871196.67</v>
      </c>
      <c r="M5" s="19">
        <v>911535.5</v>
      </c>
      <c r="N5" s="19">
        <v>937001.2300000001</v>
      </c>
      <c r="O5" s="19">
        <v>926426.4</v>
      </c>
      <c r="P5" s="19">
        <v>925816.16</v>
      </c>
      <c r="Q5" s="19">
        <v>881948.29999999993</v>
      </c>
      <c r="R5" s="19">
        <v>769289.11</v>
      </c>
      <c r="S5" s="20">
        <v>889030.48142857139</v>
      </c>
    </row>
    <row r="6" spans="2:20" ht="15.5" x14ac:dyDescent="0.35">
      <c r="B6" s="16" t="s">
        <v>3</v>
      </c>
      <c r="C6" s="104" t="s">
        <v>8</v>
      </c>
      <c r="D6" s="105"/>
      <c r="E6" s="21"/>
      <c r="F6" s="21"/>
      <c r="G6" s="21"/>
      <c r="H6" s="21"/>
      <c r="I6" s="21"/>
      <c r="J6" s="22"/>
      <c r="K6" s="79"/>
      <c r="L6" s="19">
        <v>172683.96298879865</v>
      </c>
      <c r="M6" s="19">
        <v>192321.54020119406</v>
      </c>
      <c r="N6" s="19">
        <v>191136.77107010852</v>
      </c>
      <c r="O6" s="19">
        <v>190867.63747348072</v>
      </c>
      <c r="P6" s="19">
        <v>191818.00768358976</v>
      </c>
      <c r="Q6" s="19">
        <v>176211.42315577093</v>
      </c>
      <c r="R6" s="19">
        <v>181653.06898598926</v>
      </c>
      <c r="S6" s="20">
        <v>185241.77307984742</v>
      </c>
    </row>
    <row r="7" spans="2:20" ht="15.5" x14ac:dyDescent="0.35">
      <c r="B7" s="16" t="s">
        <v>32</v>
      </c>
      <c r="C7" s="104" t="s">
        <v>8</v>
      </c>
      <c r="D7" s="105"/>
      <c r="E7" s="21"/>
      <c r="F7" s="21"/>
      <c r="G7" s="21"/>
      <c r="H7" s="21"/>
      <c r="I7" s="21"/>
      <c r="J7" s="22"/>
      <c r="K7" s="79"/>
      <c r="L7" s="19">
        <v>9541.0820000000003</v>
      </c>
      <c r="M7" s="19">
        <v>25853.923999999999</v>
      </c>
      <c r="N7" s="19">
        <v>23660.448</v>
      </c>
      <c r="O7" s="19">
        <v>11720.008</v>
      </c>
      <c r="P7" s="19">
        <v>12078.505999999999</v>
      </c>
      <c r="Q7" s="19">
        <v>9457.5540000000001</v>
      </c>
      <c r="R7" s="19">
        <v>7269.1080000000002</v>
      </c>
      <c r="S7" s="20">
        <v>14225.804285714286</v>
      </c>
    </row>
    <row r="8" spans="2:20" ht="15.5" hidden="1" x14ac:dyDescent="0.35">
      <c r="B8" s="16" t="s">
        <v>10</v>
      </c>
      <c r="C8" s="104" t="s">
        <v>9</v>
      </c>
      <c r="D8" s="105"/>
      <c r="E8" s="17"/>
      <c r="F8" s="17"/>
      <c r="G8" s="17"/>
      <c r="H8" s="17"/>
      <c r="I8" s="17"/>
      <c r="J8" s="18"/>
      <c r="K8" s="78"/>
      <c r="L8" s="20">
        <v>31118.7</v>
      </c>
      <c r="M8" s="20">
        <v>27066.36</v>
      </c>
      <c r="N8" s="20">
        <v>29162.57</v>
      </c>
      <c r="O8" s="20">
        <v>17276.53</v>
      </c>
      <c r="P8" s="20">
        <v>19635.09</v>
      </c>
      <c r="Q8" s="20">
        <v>18911.77</v>
      </c>
      <c r="R8" s="20">
        <v>16655.7</v>
      </c>
      <c r="S8" s="20">
        <v>22832.388571428572</v>
      </c>
    </row>
    <row r="9" spans="2:20" ht="15.5" x14ac:dyDescent="0.35">
      <c r="B9" s="16" t="s">
        <v>13</v>
      </c>
      <c r="C9" s="104" t="s">
        <v>16</v>
      </c>
      <c r="D9" s="105"/>
      <c r="E9" s="17"/>
      <c r="F9" s="17"/>
      <c r="G9" s="17"/>
      <c r="H9" s="17"/>
      <c r="I9" s="17"/>
      <c r="J9" s="17"/>
      <c r="K9" s="19">
        <v>65728327.939999998</v>
      </c>
      <c r="L9" s="19">
        <v>114924396.22400001</v>
      </c>
      <c r="M9" s="19">
        <v>44168346.325000003</v>
      </c>
      <c r="N9" s="19">
        <v>47591660.321000002</v>
      </c>
      <c r="O9" s="19">
        <v>51439972.094999999</v>
      </c>
      <c r="P9" s="19">
        <v>54149798.030000001</v>
      </c>
      <c r="Q9" s="19">
        <v>48150540.497000001</v>
      </c>
      <c r="R9" s="19" t="s">
        <v>27</v>
      </c>
      <c r="S9" s="20">
        <v>60879005.918857135</v>
      </c>
    </row>
    <row r="10" spans="2:20" ht="15.5" x14ac:dyDescent="0.35">
      <c r="B10" s="16" t="s">
        <v>14</v>
      </c>
      <c r="C10" s="104" t="s">
        <v>16</v>
      </c>
      <c r="D10" s="105"/>
      <c r="E10" s="17"/>
      <c r="F10" s="17"/>
      <c r="G10" s="17"/>
      <c r="H10" s="17"/>
      <c r="I10" s="17"/>
      <c r="J10" s="17"/>
      <c r="K10" s="19">
        <v>15399723.296</v>
      </c>
      <c r="L10" s="19">
        <v>15363807.403000001</v>
      </c>
      <c r="M10" s="19">
        <v>14511427.402000001</v>
      </c>
      <c r="N10" s="19">
        <v>21720132.98</v>
      </c>
      <c r="O10" s="19">
        <v>13457888.994999999</v>
      </c>
      <c r="P10" s="19">
        <v>14015622.153999999</v>
      </c>
      <c r="Q10" s="19">
        <v>14002409.377</v>
      </c>
      <c r="R10" s="19" t="s">
        <v>27</v>
      </c>
      <c r="S10" s="20">
        <v>15495858.801000001</v>
      </c>
    </row>
    <row r="11" spans="2:20" ht="15.5" x14ac:dyDescent="0.35">
      <c r="B11" s="84"/>
      <c r="L11" s="2"/>
      <c r="M11" s="2"/>
      <c r="N11" s="2"/>
    </row>
    <row r="12" spans="2:20" ht="15.5" x14ac:dyDescent="0.35">
      <c r="B12" s="97" t="s">
        <v>38</v>
      </c>
      <c r="D12" s="1"/>
      <c r="E12" s="7"/>
      <c r="F12" s="7"/>
      <c r="G12" s="7"/>
      <c r="H12" s="7"/>
      <c r="I12" s="7"/>
      <c r="J12" s="7"/>
      <c r="K12" s="7"/>
      <c r="L12" s="7"/>
      <c r="M12" s="3"/>
      <c r="N12" s="7"/>
      <c r="O12" s="7"/>
      <c r="P12" s="7"/>
      <c r="Q12" s="7"/>
      <c r="R12" s="7"/>
      <c r="S12" s="7"/>
      <c r="T12" s="7"/>
    </row>
    <row r="13" spans="2:20" ht="15.5" x14ac:dyDescent="0.35">
      <c r="B13" s="97"/>
      <c r="D13" s="1"/>
      <c r="E13" s="7"/>
      <c r="F13" s="7"/>
      <c r="G13" s="7"/>
      <c r="H13" s="7"/>
      <c r="I13" s="7"/>
      <c r="J13" s="7"/>
      <c r="K13" s="7"/>
      <c r="L13" s="7"/>
      <c r="M13" s="3"/>
      <c r="N13" s="7"/>
      <c r="O13" s="7"/>
      <c r="P13" s="7"/>
      <c r="Q13" s="7"/>
      <c r="R13" s="7"/>
      <c r="S13" s="7"/>
      <c r="T13" s="7"/>
    </row>
    <row r="14" spans="2:20" ht="18.5" x14ac:dyDescent="0.45">
      <c r="B14" s="4" t="s">
        <v>19</v>
      </c>
    </row>
  </sheetData>
  <mergeCells count="6">
    <mergeCell ref="C10:D10"/>
    <mergeCell ref="C5:D5"/>
    <mergeCell ref="C6:D6"/>
    <mergeCell ref="C7:D7"/>
    <mergeCell ref="C8:D8"/>
    <mergeCell ref="C9:D9"/>
  </mergeCells>
  <hyperlinks>
    <hyperlink ref="D2" location="İçindekiler!A1" display="Ana Sayfa" xr:uid="{00000000-0004-0000-0100-000000000000}"/>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9" tint="-0.249977111117893"/>
    <pageSetUpPr fitToPage="1"/>
  </sheetPr>
  <dimension ref="A1:S13"/>
  <sheetViews>
    <sheetView zoomScale="70" zoomScaleNormal="70" workbookViewId="0">
      <selection activeCell="S6" sqref="S6"/>
    </sheetView>
  </sheetViews>
  <sheetFormatPr defaultColWidth="9.1796875" defaultRowHeight="14.5" x14ac:dyDescent="0.35"/>
  <cols>
    <col min="1" max="1" width="9.1796875" style="5"/>
    <col min="2" max="2" width="38.81640625" style="5" customWidth="1"/>
    <col min="3" max="3" width="9.1796875" style="5" customWidth="1"/>
    <col min="4" max="7" width="10.7265625" style="5" hidden="1" customWidth="1"/>
    <col min="8" max="8" width="12" style="5" hidden="1" customWidth="1"/>
    <col min="9" max="9" width="10.7265625" style="5" hidden="1" customWidth="1"/>
    <col min="10" max="14" width="12" style="5" bestFit="1" customWidth="1"/>
    <col min="15" max="15" width="12" style="5" customWidth="1"/>
    <col min="16" max="16" width="12" style="5" bestFit="1" customWidth="1"/>
    <col min="17" max="17" width="11.7265625" style="9" customWidth="1"/>
    <col min="18" max="16384" width="9.1796875" style="5"/>
  </cols>
  <sheetData>
    <row r="1" spans="1:19" x14ac:dyDescent="0.35">
      <c r="B1" s="23" t="s">
        <v>28</v>
      </c>
      <c r="C1" s="24"/>
      <c r="D1" s="24"/>
      <c r="E1" s="24"/>
      <c r="F1" s="24"/>
      <c r="G1" s="24"/>
      <c r="H1" s="24"/>
      <c r="I1" s="24"/>
      <c r="J1" s="24"/>
      <c r="K1" s="25"/>
    </row>
    <row r="2" spans="1:19" x14ac:dyDescent="0.35">
      <c r="B2" s="26" t="str">
        <f>Özet!B2</f>
        <v>Kaynak: Elektrik, Doğalgaz Kömür Raporları</v>
      </c>
      <c r="C2" s="27" t="str">
        <f>C5</f>
        <v>ktoe</v>
      </c>
      <c r="D2" s="31" t="s">
        <v>15</v>
      </c>
      <c r="E2" s="27"/>
      <c r="F2" s="27"/>
      <c r="G2" s="27"/>
      <c r="H2" s="27"/>
      <c r="I2" s="27"/>
      <c r="J2" s="31" t="s">
        <v>15</v>
      </c>
      <c r="K2" s="32"/>
    </row>
    <row r="4" spans="1:19" x14ac:dyDescent="0.35">
      <c r="C4" s="6"/>
      <c r="D4" s="6" t="e">
        <f>Özet!E4</f>
        <v>#REF!</v>
      </c>
      <c r="E4" s="6" t="e">
        <f>Özet!F4</f>
        <v>#REF!</v>
      </c>
      <c r="F4" s="6" t="e">
        <f>Özet!G4</f>
        <v>#REF!</v>
      </c>
      <c r="G4" s="6" t="e">
        <f>Özet!H4</f>
        <v>#REF!</v>
      </c>
      <c r="H4" s="6" t="e">
        <f>Özet!I4</f>
        <v>#REF!</v>
      </c>
      <c r="I4" s="6" t="e">
        <f>Özet!J4</f>
        <v>#REF!</v>
      </c>
      <c r="J4" s="80">
        <v>45334</v>
      </c>
      <c r="K4" s="80">
        <v>45335</v>
      </c>
      <c r="L4" s="80">
        <v>45336</v>
      </c>
      <c r="M4" s="80">
        <v>45337</v>
      </c>
      <c r="N4" s="80">
        <v>45338</v>
      </c>
      <c r="O4" s="80">
        <v>45339</v>
      </c>
      <c r="P4" s="80">
        <v>45340</v>
      </c>
      <c r="Q4" s="80" t="s">
        <v>0</v>
      </c>
    </row>
    <row r="5" spans="1:19" ht="15.5" x14ac:dyDescent="0.35">
      <c r="B5" s="16" t="str">
        <f>Özet!B5</f>
        <v>Elektrik</v>
      </c>
      <c r="C5" s="29" t="s">
        <v>4</v>
      </c>
      <c r="D5" s="17"/>
      <c r="E5" s="17"/>
      <c r="F5" s="17"/>
      <c r="G5" s="17"/>
      <c r="H5" s="17"/>
      <c r="I5" s="17"/>
      <c r="J5" s="30">
        <v>77.805300143595488</v>
      </c>
      <c r="K5" s="30">
        <v>81.261661222500479</v>
      </c>
      <c r="L5" s="30">
        <v>83.792254704945492</v>
      </c>
      <c r="M5" s="30">
        <v>82.871522360805486</v>
      </c>
      <c r="N5" s="30">
        <v>82.656357327540476</v>
      </c>
      <c r="O5" s="30">
        <v>78.732097834365462</v>
      </c>
      <c r="P5" s="30">
        <v>68.795500295595474</v>
      </c>
      <c r="Q5" s="30">
        <v>79.416384841335471</v>
      </c>
    </row>
    <row r="6" spans="1:19" ht="15.5" x14ac:dyDescent="0.35">
      <c r="B6" s="16" t="str">
        <f>Özet!B6</f>
        <v>Doğalgaz (Toplam)</v>
      </c>
      <c r="C6" s="29" t="s">
        <v>4</v>
      </c>
      <c r="D6" s="21"/>
      <c r="E6" s="21"/>
      <c r="F6" s="21"/>
      <c r="G6" s="21"/>
      <c r="H6" s="21"/>
      <c r="I6" s="21"/>
      <c r="J6" s="30">
        <v>157.98429244456605</v>
      </c>
      <c r="K6" s="30">
        <v>175.95022678802948</v>
      </c>
      <c r="L6" s="30">
        <v>174.86631077379684</v>
      </c>
      <c r="M6" s="30">
        <v>174.6200870938419</v>
      </c>
      <c r="N6" s="30">
        <v>175.48955732492649</v>
      </c>
      <c r="O6" s="30">
        <v>161.21147862306287</v>
      </c>
      <c r="P6" s="30">
        <v>166.1899059844776</v>
      </c>
      <c r="Q6" s="30">
        <v>169.47312271895731</v>
      </c>
    </row>
    <row r="7" spans="1:19" ht="17.25" hidden="1" customHeight="1" x14ac:dyDescent="0.35">
      <c r="B7" s="16" t="s">
        <v>10</v>
      </c>
      <c r="C7" s="29" t="s">
        <v>4</v>
      </c>
      <c r="D7" s="17"/>
      <c r="E7" s="17"/>
      <c r="F7" s="17"/>
      <c r="G7" s="17"/>
      <c r="H7" s="17"/>
      <c r="I7" s="17"/>
      <c r="J7" s="30">
        <v>6.2237400000000003</v>
      </c>
      <c r="K7" s="30">
        <v>5.4132720000000001</v>
      </c>
      <c r="L7" s="30">
        <v>5.8325140000000006</v>
      </c>
      <c r="M7" s="30">
        <v>3.4553059999999998</v>
      </c>
      <c r="N7" s="30">
        <v>3.9270180000000003</v>
      </c>
      <c r="O7" s="30">
        <v>3.7823540000000002</v>
      </c>
      <c r="P7" s="30">
        <v>3.3311400000000004</v>
      </c>
      <c r="Q7" s="30">
        <v>4.5664777142857149</v>
      </c>
    </row>
    <row r="8" spans="1:19" ht="15.5" x14ac:dyDescent="0.35">
      <c r="B8" s="16" t="s">
        <v>13</v>
      </c>
      <c r="C8" s="29" t="s">
        <v>4</v>
      </c>
      <c r="D8" s="17"/>
      <c r="E8" s="17"/>
      <c r="F8" s="17"/>
      <c r="G8" s="17"/>
      <c r="H8" s="17"/>
      <c r="I8" s="17"/>
      <c r="J8" s="30">
        <v>98.817167471225289</v>
      </c>
      <c r="K8" s="30">
        <v>37.977931745819625</v>
      </c>
      <c r="L8" s="30">
        <v>40.921451168710249</v>
      </c>
      <c r="M8" s="30">
        <v>44.230402806025275</v>
      </c>
      <c r="N8" s="30">
        <v>46.560433087105352</v>
      </c>
      <c r="O8" s="30">
        <v>41.402001493642963</v>
      </c>
      <c r="P8" s="30" t="s">
        <v>27</v>
      </c>
      <c r="Q8" s="30">
        <v>51.651564628754791</v>
      </c>
    </row>
    <row r="9" spans="1:19" ht="15.5" x14ac:dyDescent="0.35">
      <c r="B9" s="16" t="s">
        <v>14</v>
      </c>
      <c r="C9" s="29" t="s">
        <v>4</v>
      </c>
      <c r="D9" s="17"/>
      <c r="E9" s="17"/>
      <c r="F9" s="17"/>
      <c r="G9" s="17"/>
      <c r="H9" s="17"/>
      <c r="I9" s="17"/>
      <c r="J9" s="30">
        <v>12.021548608553607</v>
      </c>
      <c r="K9" s="30">
        <v>11.354596247970148</v>
      </c>
      <c r="L9" s="30">
        <v>16.995112445391172</v>
      </c>
      <c r="M9" s="30">
        <v>10.530245692244254</v>
      </c>
      <c r="N9" s="30">
        <v>10.966648994215577</v>
      </c>
      <c r="O9" s="30">
        <v>10.956310538597574</v>
      </c>
      <c r="P9" s="30" t="s">
        <v>27</v>
      </c>
      <c r="Q9" s="30">
        <v>12.137410421162054</v>
      </c>
    </row>
    <row r="10" spans="1:19" ht="15.5" x14ac:dyDescent="0.35">
      <c r="A10" s="8"/>
      <c r="B10" s="82" t="s">
        <v>5</v>
      </c>
      <c r="C10" s="83" t="s">
        <v>4</v>
      </c>
      <c r="D10" s="12"/>
      <c r="E10" s="12"/>
      <c r="F10" s="12"/>
      <c r="G10" s="12"/>
      <c r="H10" s="12"/>
      <c r="I10" s="12"/>
      <c r="J10" s="81">
        <v>352.85204866794044</v>
      </c>
      <c r="K10" s="81">
        <v>311.95768800431972</v>
      </c>
      <c r="L10" s="81">
        <v>322.40764309284373</v>
      </c>
      <c r="M10" s="81">
        <v>315.70756395291693</v>
      </c>
      <c r="N10" s="81">
        <v>319.60001473378787</v>
      </c>
      <c r="O10" s="81">
        <v>296.08424248966884</v>
      </c>
      <c r="P10" s="81">
        <v>238.31654628007308</v>
      </c>
      <c r="Q10" s="81">
        <v>308.13224960307872</v>
      </c>
    </row>
    <row r="11" spans="1:19" x14ac:dyDescent="0.35">
      <c r="B11" s="10"/>
      <c r="C11" s="10"/>
      <c r="D11" s="10"/>
      <c r="E11" s="10"/>
      <c r="F11" s="10"/>
      <c r="G11" s="10"/>
      <c r="H11" s="10"/>
      <c r="I11" s="10"/>
      <c r="J11" s="10"/>
      <c r="K11" s="10"/>
      <c r="L11" s="10"/>
      <c r="M11" s="10"/>
      <c r="N11" s="10"/>
      <c r="O11" s="10"/>
      <c r="P11" s="10"/>
      <c r="Q11" s="11"/>
    </row>
    <row r="12" spans="1:19" x14ac:dyDescent="0.35">
      <c r="B12" s="84"/>
    </row>
    <row r="13" spans="1:19" s="84" customFormat="1" x14ac:dyDescent="0.35">
      <c r="B13" s="85" t="s">
        <v>37</v>
      </c>
      <c r="C13" s="85"/>
      <c r="D13" s="85"/>
      <c r="E13" s="85"/>
      <c r="F13" s="85"/>
      <c r="G13" s="85"/>
      <c r="H13" s="85"/>
      <c r="I13" s="85"/>
      <c r="J13" s="85"/>
      <c r="K13" s="85"/>
      <c r="L13" s="85"/>
      <c r="M13" s="85"/>
      <c r="N13" s="85"/>
      <c r="O13" s="85"/>
      <c r="P13" s="86"/>
      <c r="Q13" s="86"/>
      <c r="R13" s="100"/>
      <c r="S13" s="100"/>
    </row>
  </sheetData>
  <hyperlinks>
    <hyperlink ref="D2" location="İçindekiler!A1" display="Ana Sayfa" xr:uid="{00000000-0004-0000-0200-000000000000}"/>
    <hyperlink ref="J2" location="İçindekiler!A1" display="Ana Sayfa" xr:uid="{00000000-0004-0000-0200-000001000000}"/>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pageSetUpPr fitToPage="1"/>
  </sheetPr>
  <dimension ref="B1:N25"/>
  <sheetViews>
    <sheetView zoomScale="70" zoomScaleNormal="70" workbookViewId="0">
      <selection activeCell="G27" sqref="G27"/>
    </sheetView>
  </sheetViews>
  <sheetFormatPr defaultColWidth="9.1796875" defaultRowHeight="14.5" x14ac:dyDescent="0.35"/>
  <cols>
    <col min="1" max="1" width="9.1796875" style="13"/>
    <col min="2" max="2" width="22" style="13" customWidth="1"/>
    <col min="3" max="3" width="18.54296875" style="13" customWidth="1"/>
    <col min="4" max="4" width="17.1796875" style="13" customWidth="1"/>
    <col min="5" max="5" width="15.81640625" style="13" customWidth="1"/>
    <col min="6" max="6" width="18" style="13" customWidth="1"/>
    <col min="7" max="7" width="17.54296875" style="13" customWidth="1"/>
    <col min="8" max="8" width="17.26953125" style="13" customWidth="1"/>
    <col min="9" max="9" width="16.1796875" style="13" customWidth="1"/>
    <col min="10" max="10" width="16.81640625" style="13" customWidth="1"/>
    <col min="11" max="11" width="17" style="13" customWidth="1"/>
    <col min="12" max="12" width="19.54296875" style="13" customWidth="1"/>
    <col min="13" max="13" width="17" style="13" customWidth="1"/>
    <col min="14" max="15" width="14.7265625" style="13" customWidth="1"/>
    <col min="16" max="16" width="13.1796875" style="13" customWidth="1"/>
    <col min="17" max="17" width="9.26953125" style="13" customWidth="1"/>
    <col min="18" max="16384" width="9.1796875" style="13"/>
  </cols>
  <sheetData>
    <row r="1" spans="2:14" x14ac:dyDescent="0.35">
      <c r="B1" s="33" t="s">
        <v>24</v>
      </c>
      <c r="C1" s="106" t="s">
        <v>21</v>
      </c>
      <c r="D1" s="107"/>
      <c r="E1" s="108"/>
    </row>
    <row r="2" spans="2:14" x14ac:dyDescent="0.35">
      <c r="B2" s="33" t="s">
        <v>6</v>
      </c>
      <c r="C2" s="106" t="s">
        <v>39</v>
      </c>
      <c r="D2" s="107"/>
      <c r="E2" s="108"/>
    </row>
    <row r="3" spans="2:14" x14ac:dyDescent="0.35">
      <c r="B3" s="33" t="s">
        <v>7</v>
      </c>
      <c r="C3" s="101" t="s">
        <v>22</v>
      </c>
      <c r="D3" s="109" t="s">
        <v>15</v>
      </c>
      <c r="E3" s="110"/>
    </row>
    <row r="5" spans="2:14" x14ac:dyDescent="0.35">
      <c r="E5" s="15"/>
      <c r="F5" s="15"/>
      <c r="G5" s="15"/>
      <c r="H5" s="15"/>
      <c r="I5" s="15"/>
      <c r="J5" s="15"/>
      <c r="K5" s="15"/>
      <c r="L5" s="15"/>
      <c r="M5" s="15"/>
      <c r="N5" s="15"/>
    </row>
    <row r="6" spans="2:14" s="14" customFormat="1" x14ac:dyDescent="0.35">
      <c r="B6" s="92"/>
      <c r="C6" s="89" t="s">
        <v>33</v>
      </c>
      <c r="D6" s="87">
        <v>45333</v>
      </c>
      <c r="E6" s="87">
        <v>45334</v>
      </c>
      <c r="F6" s="87">
        <v>45335</v>
      </c>
      <c r="G6" s="87">
        <v>45336</v>
      </c>
      <c r="H6" s="87">
        <v>45337</v>
      </c>
      <c r="I6" s="87">
        <v>45338</v>
      </c>
      <c r="J6" s="87">
        <v>45339</v>
      </c>
      <c r="K6" s="87">
        <v>45340</v>
      </c>
      <c r="L6" s="87" t="s">
        <v>5</v>
      </c>
      <c r="M6" s="88" t="s">
        <v>40</v>
      </c>
      <c r="N6" s="89" t="s">
        <v>20</v>
      </c>
    </row>
    <row r="7" spans="2:14" s="14" customFormat="1" x14ac:dyDescent="0.35">
      <c r="B7" s="93" t="s">
        <v>34</v>
      </c>
      <c r="C7" s="94" t="s">
        <v>16</v>
      </c>
      <c r="D7" s="90">
        <v>65728327.939999998</v>
      </c>
      <c r="E7" s="90">
        <v>114924396.22400001</v>
      </c>
      <c r="F7" s="90">
        <v>44168346.325000003</v>
      </c>
      <c r="G7" s="90">
        <v>47591660.321000002</v>
      </c>
      <c r="H7" s="90">
        <v>51439972.094999999</v>
      </c>
      <c r="I7" s="90">
        <v>54149798.030000001</v>
      </c>
      <c r="J7" s="90">
        <v>48150540.497000001</v>
      </c>
      <c r="K7" s="90" t="s">
        <v>27</v>
      </c>
      <c r="L7" s="90">
        <v>360424713.49199998</v>
      </c>
      <c r="M7" s="91">
        <v>2707681216.4310002</v>
      </c>
      <c r="N7" s="98">
        <v>0.7983693896927021</v>
      </c>
    </row>
    <row r="8" spans="2:14" s="14" customFormat="1" x14ac:dyDescent="0.35">
      <c r="B8" s="93" t="s">
        <v>23</v>
      </c>
      <c r="C8" s="94" t="s">
        <v>16</v>
      </c>
      <c r="D8" s="90">
        <v>15399723.296</v>
      </c>
      <c r="E8" s="90">
        <v>15363807.403000001</v>
      </c>
      <c r="F8" s="90">
        <v>14511427.402000001</v>
      </c>
      <c r="G8" s="90">
        <v>21720132.98</v>
      </c>
      <c r="H8" s="90">
        <v>13457888.994999999</v>
      </c>
      <c r="I8" s="90">
        <v>14015622.153999999</v>
      </c>
      <c r="J8" s="90">
        <v>14002409.377</v>
      </c>
      <c r="K8" s="90" t="s">
        <v>27</v>
      </c>
      <c r="L8" s="90">
        <v>93071288.31099999</v>
      </c>
      <c r="M8" s="91">
        <v>683833101.86370003</v>
      </c>
      <c r="N8" s="98">
        <v>0.20163061030729798</v>
      </c>
    </row>
    <row r="9" spans="2:14" s="14" customFormat="1" x14ac:dyDescent="0.35"/>
    <row r="10" spans="2:14" s="14" customFormat="1" x14ac:dyDescent="0.35">
      <c r="B10" s="99" t="s">
        <v>36</v>
      </c>
    </row>
    <row r="11" spans="2:14" s="14" customFormat="1" x14ac:dyDescent="0.35"/>
    <row r="12" spans="2:14" s="14" customFormat="1" x14ac:dyDescent="0.35"/>
    <row r="13" spans="2:14" s="14" customFormat="1" ht="11.5" customHeight="1" x14ac:dyDescent="0.35"/>
    <row r="14" spans="2:14" s="14" customFormat="1" x14ac:dyDescent="0.35"/>
    <row r="15" spans="2:14" s="14" customFormat="1" x14ac:dyDescent="0.35"/>
    <row r="16" spans="2:14" s="14" customFormat="1" x14ac:dyDescent="0.35"/>
    <row r="17" spans="2:11" s="14" customFormat="1" x14ac:dyDescent="0.35"/>
    <row r="18" spans="2:11" s="14" customFormat="1" x14ac:dyDescent="0.35"/>
    <row r="19" spans="2:11" s="14" customFormat="1" x14ac:dyDescent="0.35"/>
    <row r="20" spans="2:11" s="14" customFormat="1" x14ac:dyDescent="0.35"/>
    <row r="21" spans="2:11" s="14" customFormat="1" x14ac:dyDescent="0.35"/>
    <row r="22" spans="2:11" s="14" customFormat="1" x14ac:dyDescent="0.35"/>
    <row r="23" spans="2:11" s="14" customFormat="1" x14ac:dyDescent="0.35"/>
    <row r="24" spans="2:11" s="14" customFormat="1" x14ac:dyDescent="0.35">
      <c r="B24" s="95" t="s">
        <v>26</v>
      </c>
      <c r="C24" s="96"/>
      <c r="D24" s="96"/>
      <c r="E24" s="96"/>
      <c r="F24" s="96"/>
      <c r="G24" s="96"/>
      <c r="H24" s="96"/>
      <c r="I24" s="96"/>
      <c r="J24" s="96"/>
      <c r="K24" s="96"/>
    </row>
    <row r="25" spans="2:11" s="14" customFormat="1" x14ac:dyDescent="0.35"/>
  </sheetData>
  <mergeCells count="3">
    <mergeCell ref="C1:E1"/>
    <mergeCell ref="C2:E2"/>
    <mergeCell ref="D3:E3"/>
  </mergeCells>
  <hyperlinks>
    <hyperlink ref="D3" location="İçindekiler!A1" display="Ana Sayfa" xr:uid="{00000000-0004-0000-0300-000000000000}"/>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Onur Dönmezçelik</cp:lastModifiedBy>
  <cp:lastPrinted>2013-09-17T11:56:06Z</cp:lastPrinted>
  <dcterms:created xsi:type="dcterms:W3CDTF">2012-12-03T11:42:34Z</dcterms:created>
  <dcterms:modified xsi:type="dcterms:W3CDTF">2024-02-20T06:14:31Z</dcterms:modified>
</cp:coreProperties>
</file>