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BuÇalışmaKitabı" defaultThemeVersion="124226"/>
  <mc:AlternateContent xmlns:mc="http://schemas.openxmlformats.org/markup-compatibility/2006">
    <mc:Choice Requires="x15">
      <x15ac:absPath xmlns:x15ac="http://schemas.microsoft.com/office/spreadsheetml/2010/11/ac" url="C:\Users\odonmezcelik\Desktop\bül.anket\y2026 A02 H07 Sayı 690\Webmaster\"/>
    </mc:Choice>
  </mc:AlternateContent>
  <xr:revisionPtr revIDLastSave="0" documentId="13_ncr:1_{A4489226-DE54-4C59-973F-024973278F54}" xr6:coauthVersionLast="47" xr6:coauthVersionMax="47" xr10:uidLastSave="{00000000-0000-0000-0000-000000000000}"/>
  <bookViews>
    <workbookView xWindow="-110" yWindow="-110" windowWidth="19420" windowHeight="10420"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<sst xmlns="http://schemas.openxmlformats.org/spreadsheetml/2006/main" count="64" uniqueCount="42">
  <si>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</si>
  <si>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</si>
  <si>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</si>
  <si>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</si>
  <si>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</si>
  <si>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</si>
  <si>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</si>
  <si>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</si>
  <si>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</si>
  <si>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</si>
  <si>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</si>
  <si>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</si>
  <si>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</si>
  <si>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</si>
  <si>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</si>
  <si>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</si>
  <si>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</si>
  <si>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</si>
  <si>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</si>
  <si>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</si>
  <si>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</si>
  <si>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</si>
  <si>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</si>
  <si>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</si>
  <si>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</si>
  <si>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</si>
  <si>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</si>
  <si>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</si>
  <si>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</si>
  <si>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</si>
  <si>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</si>
  <si>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</si>
  <si>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</si>
  <si>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</si>
  <si>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</si>
  <si>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</si>
  <si>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</si>
  <si>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</si>
  <si>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</si>
  <si>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</si>
  <si>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2026 Kümülatif</t>
  </si>
  <si>
    <t xml:space="preserve">             SAYI: 690 / 2025 - 07.HAFTA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</si>
</sst>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24928" y="243889"/>
          <a:ext cx="9864180" cy="5494202"/>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20</xdr:col>
      <xdr:colOff>638500</xdr:colOff>
      <xdr:row>39</xdr:row>
      <xdr:rowOff>12107</xdr:rowOff>
    </xdr:to>
    <xdr:pic>
      <xdr:nvPicPr>
        <xdr:cNvPr id="3" name="Resim 2">
          <a:extLst>
            <a:ext uri="{FF2B5EF4-FFF2-40B4-BE49-F238E27FC236}">
              <a16:creationId xmlns:a16="http://schemas.microsoft.com/office/drawing/2014/main" id="{B9AAA43C-63C3-453B-B385-079C8C0A077E}"/>
            </a:ext>
          </a:extLst>
        </xdr:cNvPr>
        <xdr:cNvPicPr>
          <a:picLocks noChangeAspect="1"/>
        </xdr:cNvPicPr>
      </xdr:nvPicPr>
      <xdr:blipFill>
        <a:blip xmlns:r="http://schemas.openxmlformats.org/officeDocument/2006/relationships" r:embed="rId1"/>
        <a:stretch>
          <a:fillRect/>
        </a:stretch>
      </xdr:blipFill>
      <xdr:spPr>
        <a:xfrm>
          <a:off x="783167" y="2529417"/>
          <a:ext cx="14333333" cy="474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598714</xdr:colOff>
      <xdr:row>13</xdr:row>
      <xdr:rowOff>63500</xdr:rowOff>
    </xdr:from>
    <xdr:to>
      <xdr:col>19</xdr:col>
      <xdr:colOff>13548</xdr:colOff>
      <xdr:row>30</xdr:row>
      <xdr:rowOff>169690</xdr:rowOff>
    </xdr:to>
    <xdr:pic>
      <xdr:nvPicPr>
        <xdr:cNvPr id="2" name="Resim 1">
          <a:extLst>
            <a:ext uri="{FF2B5EF4-FFF2-40B4-BE49-F238E27FC236}">
              <a16:creationId xmlns:a16="http://schemas.microsoft.com/office/drawing/2014/main" id="{82836254-DAE0-4138-A4E2-331BD61D72B8}"/>
            </a:ext>
          </a:extLst>
        </xdr:cNvPr>
        <xdr:cNvPicPr>
          <a:picLocks noChangeAspect="1"/>
        </xdr:cNvPicPr>
      </xdr:nvPicPr>
      <xdr:blipFill>
        <a:blip xmlns:r="http://schemas.openxmlformats.org/officeDocument/2006/relationships" r:embed="rId1"/>
        <a:stretch>
          <a:fillRect/>
        </a:stretch>
      </xdr:blipFill>
      <xdr:spPr>
        <a:xfrm>
          <a:off x="598714" y="2331357"/>
          <a:ext cx="11361905" cy="31904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5</xdr:col>
      <xdr:colOff>1151285</xdr:colOff>
      <xdr:row>22</xdr:row>
      <xdr:rowOff>87714</xdr:rowOff>
    </xdr:to>
    <xdr:pic>
      <xdr:nvPicPr>
        <xdr:cNvPr id="2" name="Resim 1">
          <a:extLst>
            <a:ext uri="{FF2B5EF4-FFF2-40B4-BE49-F238E27FC236}">
              <a16:creationId xmlns:a16="http://schemas.microsoft.com/office/drawing/2014/main" id="{0246B13F-7F37-412A-A2E6-7650228DEC83}"/>
            </a:ext>
          </a:extLst>
        </xdr:cNvPr>
        <xdr:cNvPicPr>
          <a:picLocks noChangeAspect="1"/>
        </xdr:cNvPicPr>
      </xdr:nvPicPr>
      <xdr:blipFill>
        <a:blip xmlns:r="http://schemas.openxmlformats.org/officeDocument/2006/relationships" r:embed="rId1"/>
        <a:stretch>
          <a:fillRect/>
        </a:stretch>
      </xdr:blipFill>
      <xdr:spPr>
        <a:xfrm>
          <a:off x="644071" y="1814286"/>
          <a:ext cx="6285714" cy="2228571"/>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F8" sqref="F8"/>
    </sheetView>
  </sheetViews>
  <sheetFormatPr defaultColWidth="9.1796875" defaultRowHeight="14.5" x14ac:dyDescent="0.35"/>
  <cols>
    <col min="1" max="2" width="9.1796875" style="35" customWidth="1"/>
    <col min="3" max="5" width="9.1796875" style="35"/>
    <col min="6" max="6" width="13.453125" style="35" customWidth="1"/>
    <col min="7" max="7" width="8.7265625" style="35" customWidth="1"/>
    <col min="8" max="8" width="9.1796875" style="35"/>
    <col min="9" max="9" width="19" style="35" customWidth="1"/>
    <col min="10" max="15" width="9.1796875" style="35"/>
    <col min="16" max="17" width="9.1796875" style="35" customWidth="1"/>
    <col min="18" max="16384" width="9.1796875" style="35"/>
  </cols>
  <sheetData>
    <row r="1" spans="1:29" ht="15" thickBot="1" x14ac:dyDescent="0.4">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3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3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3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3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3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 x14ac:dyDescent="0.3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3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5" x14ac:dyDescent="0.75">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5" x14ac:dyDescent="0.75">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5" x14ac:dyDescent="0.3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3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45">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45">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45">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45">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3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3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 x14ac:dyDescent="0.3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3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3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 x14ac:dyDescent="0.3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 x14ac:dyDescent="0.3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5" x14ac:dyDescent="0.45">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3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3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5" thickBot="1" x14ac:dyDescent="0.4">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3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6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6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L5" sqref="L5"/>
    </sheetView>
  </sheetViews>
  <sheetFormatPr defaultColWidth="9.1796875" defaultRowHeight="14.5" x14ac:dyDescent="0.35"/>
  <cols>
    <col min="1" max="1" width="11.1796875" style="5" bestFit="1" customWidth="1"/>
    <col min="2" max="2" width="35" style="5" bestFit="1" customWidth="1"/>
    <col min="3" max="3" width="12" style="5" bestFit="1" customWidth="1"/>
    <col min="4" max="4" width="10.1796875" style="5" bestFit="1" customWidth="1"/>
    <col min="5" max="5" width="12" style="5" hidden="1" customWidth="1"/>
    <col min="6" max="7" width="10.7265625" style="5" hidden="1" customWidth="1"/>
    <col min="8" max="8" width="12" style="5" hidden="1" customWidth="1"/>
    <col min="9" max="9" width="10.7265625" style="5" hidden="1" customWidth="1"/>
    <col min="10" max="10" width="4.26953125" style="5" hidden="1" customWidth="1"/>
    <col min="11" max="11" width="13.1796875" style="5" customWidth="1"/>
    <col min="12" max="13" width="13" style="5" customWidth="1"/>
    <col min="14" max="21" width="14.26953125" style="5" bestFit="1" customWidth="1"/>
    <col min="22" max="16384" width="9.1796875" style="5"/>
  </cols>
  <sheetData>
    <row r="1" spans="2:20" x14ac:dyDescent="0.35">
      <c r="B1" s="23" t="s">
        <v>18</v>
      </c>
      <c r="C1" s="24"/>
      <c r="D1" s="25"/>
    </row>
    <row r="2" spans="2:20" x14ac:dyDescent="0.35">
      <c r="B2" s="26" t="s">
        <v>17</v>
      </c>
      <c r="C2" s="27"/>
      <c r="D2" s="28" t="s">
        <v>15</v>
      </c>
    </row>
    <row r="4" spans="2:20" x14ac:dyDescent="0.35">
      <c r="E4" s="6" t="e">
        <f>#REF!</f>
        <v>#REF!</v>
      </c>
      <c r="F4" s="6" t="e">
        <f>#REF!</f>
        <v>#REF!</v>
      </c>
      <c r="G4" s="6" t="e">
        <f>#REF!</f>
        <v>#REF!</v>
      </c>
      <c r="H4" s="6" t="e">
        <f>#REF!</f>
        <v>#REF!</v>
      </c>
      <c r="I4" s="6" t="e">
        <f>#REF!</f>
        <v>#REF!</v>
      </c>
      <c r="J4" s="6" t="e">
        <f>#REF!</f>
        <v>#REF!</v>
      </c>
      <c r="K4" s="77">
        <v>46061</v>
      </c>
      <c r="L4" s="77">
        <v>46062</v>
      </c>
      <c r="M4" s="77">
        <v>46063</v>
      </c>
      <c r="N4" s="77">
        <v>46064</v>
      </c>
      <c r="O4" s="77">
        <v>46065</v>
      </c>
      <c r="P4" s="77">
        <v>46066</v>
      </c>
      <c r="Q4" s="77">
        <v>46067</v>
      </c>
      <c r="R4" s="77">
        <v>46068</v>
      </c>
      <c r="S4" s="77" t="s">
        <v>0</v>
      </c>
    </row>
    <row r="5" spans="2:20" ht="15.5" x14ac:dyDescent="0.35">
      <c r="B5" s="16" t="s">
        <v>2</v>
      </c>
      <c r="C5" s="104" t="s">
        <v>1</v>
      </c>
      <c r="D5" s="105"/>
      <c r="E5" s="17"/>
      <c r="F5" s="17"/>
      <c r="G5" s="17"/>
      <c r="H5" s="17"/>
      <c r="I5" s="17"/>
      <c r="J5" s="18"/>
      <c r="K5" s="78"/>
      <c r="L5" s="19">
        <v>942457.60800000012</v>
      </c>
      <c r="M5" s="19">
        <v>1007459.999</v>
      </c>
      <c r="N5" s="19">
        <v>982677.86899999995</v>
      </c>
      <c r="O5" s="19">
        <v>994997.47500000009</v>
      </c>
      <c r="P5" s="19">
        <v>989012.826</v>
      </c>
      <c r="Q5" s="19">
        <v>875564.67300000007</v>
      </c>
      <c r="R5" s="19">
        <v>722056.77499999991</v>
      </c>
      <c r="S5" s="20">
        <v>930603.88928571425</v>
      </c>
    </row>
    <row r="6" spans="2:20" ht="15.5" x14ac:dyDescent="0.35">
      <c r="B6" s="16" t="s">
        <v>3</v>
      </c>
      <c r="C6" s="104" t="s">
        <v>8</v>
      </c>
      <c r="D6" s="105"/>
      <c r="E6" s="21"/>
      <c r="F6" s="21"/>
      <c r="G6" s="21"/>
      <c r="H6" s="21"/>
      <c r="I6" s="21"/>
      <c r="J6" s="22"/>
      <c r="K6" s="79"/>
      <c r="L6" s="19">
        <v>232100.10202782709</v>
      </c>
      <c r="M6" s="19">
        <v>252150.50003738998</v>
      </c>
      <c r="N6" s="19">
        <v>235079.15620477559</v>
      </c>
      <c r="O6" s="19">
        <v>213256.42434745486</v>
      </c>
      <c r="P6" s="19">
        <v>204895.549182082</v>
      </c>
      <c r="Q6" s="19">
        <v>185425.47064863687</v>
      </c>
      <c r="R6" s="19">
        <v>160347.10885148909</v>
      </c>
      <c r="S6" s="20">
        <v>211893.47304280795</v>
      </c>
    </row>
    <row r="7" spans="2:20" ht="15.5" x14ac:dyDescent="0.35">
      <c r="B7" s="16" t="s">
        <v>32</v>
      </c>
      <c r="C7" s="104" t="s">
        <v>8</v>
      </c>
      <c r="D7" s="105"/>
      <c r="E7" s="21"/>
      <c r="F7" s="21"/>
      <c r="G7" s="21"/>
      <c r="H7" s="21"/>
      <c r="I7" s="21"/>
      <c r="J7" s="22"/>
      <c r="K7" s="79"/>
      <c r="L7" s="19">
        <v>33807.456599999998</v>
      </c>
      <c r="M7" s="19">
        <v>34826.1734</v>
      </c>
      <c r="N7" s="19">
        <v>38048.802000000003</v>
      </c>
      <c r="O7" s="19">
        <v>14543.979000000001</v>
      </c>
      <c r="P7" s="19">
        <v>16770.674200000001</v>
      </c>
      <c r="Q7" s="19">
        <v>9256.3672000000006</v>
      </c>
      <c r="R7" s="19">
        <v>4222.3476000000001</v>
      </c>
      <c r="S7" s="20">
        <v>21639.4</v>
      </c>
    </row>
    <row r="8" spans="2:20" ht="15.5" x14ac:dyDescent="0.35">
      <c r="B8" s="16" t="s">
        <v>10</v>
      </c>
      <c r="C8" s="104" t="s">
        <v>9</v>
      </c>
      <c r="D8" s="105"/>
      <c r="E8" s="17"/>
      <c r="F8" s="17"/>
      <c r="G8" s="17"/>
      <c r="H8" s="17"/>
      <c r="I8" s="17"/>
      <c r="J8" s="18"/>
      <c r="K8" s="78"/>
      <c r="L8" s="20">
        <v>8665.85</v>
      </c>
      <c r="M8" s="20">
        <v>6034.78</v>
      </c>
      <c r="N8" s="20">
        <v>5947.22</v>
      </c>
      <c r="O8" s="20">
        <v>7894.01</v>
      </c>
      <c r="P8" s="20">
        <v>2660.98</v>
      </c>
      <c r="Q8" s="20">
        <v>12591.79</v>
      </c>
      <c r="R8" s="20">
        <v>8939.1</v>
      </c>
      <c r="S8" s="20">
        <v>7533.39</v>
      </c>
    </row>
    <row r="9" spans="2:20" ht="15.5" x14ac:dyDescent="0.35">
      <c r="B9" s="16" t="s">
        <v>13</v>
      </c>
      <c r="C9" s="104" t="s">
        <v>16</v>
      </c>
      <c r="D9" s="105"/>
      <c r="E9" s="17"/>
      <c r="F9" s="17"/>
      <c r="G9" s="17"/>
      <c r="H9" s="17"/>
      <c r="I9" s="17"/>
      <c r="J9" s="17"/>
      <c r="K9" s="19">
        <v>44362228.443000004</v>
      </c>
      <c r="L9" s="19">
        <v>64058392.218000002</v>
      </c>
      <c r="M9" s="19">
        <v>65706822.914999999</v>
      </c>
      <c r="N9" s="19">
        <v>68015038.188999996</v>
      </c>
      <c r="O9" s="19">
        <v>65079930.884999998</v>
      </c>
      <c r="P9" s="19">
        <v>63720668.958999999</v>
      </c>
      <c r="Q9" s="19">
        <v>59462571.184</v>
      </c>
      <c r="R9" s="19" t="s">
        <v>27</v>
      </c>
      <c r="S9" s="20">
        <v>61486521.827571429</v>
      </c>
    </row>
    <row r="10" spans="2:20" ht="15.5" x14ac:dyDescent="0.35">
      <c r="B10" s="16" t="s">
        <v>14</v>
      </c>
      <c r="C10" s="104" t="s">
        <v>16</v>
      </c>
      <c r="D10" s="105"/>
      <c r="E10" s="17"/>
      <c r="F10" s="17"/>
      <c r="G10" s="17"/>
      <c r="H10" s="17"/>
      <c r="I10" s="17"/>
      <c r="J10" s="17"/>
      <c r="K10" s="19">
        <v>18605315.909000002</v>
      </c>
      <c r="L10" s="19">
        <v>18787000.824999999</v>
      </c>
      <c r="M10" s="19">
        <v>19608290.250999998</v>
      </c>
      <c r="N10" s="19">
        <v>22982201.230999999</v>
      </c>
      <c r="O10" s="19">
        <v>18432901.432999998</v>
      </c>
      <c r="P10" s="19">
        <v>19510222.226</v>
      </c>
      <c r="Q10" s="19">
        <v>21658653.881999999</v>
      </c>
      <c r="R10" s="19" t="s">
        <v>27</v>
      </c>
      <c r="S10" s="20">
        <v>19940655.108142853</v>
      </c>
    </row>
    <row r="11" spans="2:20" ht="15.5" x14ac:dyDescent="0.35">
      <c r="B11" s="84"/>
      <c r="L11" s="2"/>
      <c r="M11" s="2"/>
      <c r="N11" s="2"/>
    </row>
    <row r="12" spans="2:20" ht="15.5" x14ac:dyDescent="0.35">
      <c r="B12" s="97" t="s">
        <v>37</v>
      </c>
      <c r="D12" s="1"/>
      <c r="E12" s="7"/>
      <c r="F12" s="7"/>
      <c r="G12" s="7"/>
      <c r="H12" s="7"/>
      <c r="I12" s="7"/>
      <c r="J12" s="7"/>
      <c r="K12" s="7"/>
      <c r="L12" s="7"/>
      <c r="M12" s="3"/>
      <c r="N12" s="7"/>
      <c r="O12" s="7"/>
      <c r="P12" s="7"/>
      <c r="Q12" s="7"/>
      <c r="R12" s="7"/>
      <c r="S12" s="7"/>
      <c r="T12" s="7"/>
    </row>
    <row r="13" spans="2:20" ht="15.5" x14ac:dyDescent="0.35">
      <c r="B13" s="97"/>
      <c r="D13" s="1"/>
      <c r="E13" s="7"/>
      <c r="F13" s="7"/>
      <c r="G13" s="7"/>
      <c r="H13" s="7"/>
      <c r="I13" s="7"/>
      <c r="J13" s="7"/>
      <c r="K13" s="7"/>
      <c r="L13" s="7"/>
      <c r="M13" s="3"/>
      <c r="N13" s="7"/>
      <c r="O13" s="7"/>
      <c r="P13" s="7"/>
      <c r="Q13" s="7"/>
      <c r="R13" s="7"/>
      <c r="S13" s="7"/>
      <c r="T13" s="7"/>
    </row>
    <row r="14" spans="2:20" ht="18.5" x14ac:dyDescent="0.45">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J5" sqref="J5"/>
    </sheetView>
  </sheetViews>
  <sheetFormatPr defaultColWidth="9.1796875" defaultRowHeight="14.5" x14ac:dyDescent="0.35"/>
  <cols>
    <col min="1" max="1" width="9.1796875" style="5"/>
    <col min="2" max="2" width="38.81640625" style="5" customWidth="1"/>
    <col min="3" max="3" width="9.1796875" style="5" customWidth="1"/>
    <col min="4" max="7" width="10.7265625" style="5" hidden="1" customWidth="1"/>
    <col min="8" max="8" width="12" style="5" hidden="1" customWidth="1"/>
    <col min="9" max="9" width="10.7265625" style="5" hidden="1" customWidth="1"/>
    <col min="10" max="14" width="12" style="5" bestFit="1" customWidth="1"/>
    <col min="15" max="15" width="12" style="5" customWidth="1"/>
    <col min="16" max="16" width="12" style="5" bestFit="1" customWidth="1"/>
    <col min="17" max="17" width="11.7265625" style="9" customWidth="1"/>
    <col min="18" max="16384" width="9.1796875" style="5"/>
  </cols>
  <sheetData>
    <row r="1" spans="1:19" x14ac:dyDescent="0.35">
      <c r="B1" s="23" t="s">
        <v>28</v>
      </c>
      <c r="C1" s="24"/>
      <c r="D1" s="24"/>
      <c r="E1" s="24"/>
      <c r="F1" s="24"/>
      <c r="G1" s="24"/>
      <c r="H1" s="24"/>
      <c r="I1" s="24"/>
      <c r="J1" s="24"/>
      <c r="K1" s="25"/>
    </row>
    <row r="2" spans="1:19" x14ac:dyDescent="0.35">
      <c r="B2" s="26" t="str">
        <f>Özet!B2</f>
        <v>Kaynak: Elektrik, Doğalgaz Kömür Raporları</v>
      </c>
      <c r="C2" s="27" t="str">
        <f>C5</f>
        <v>ktoe</v>
      </c>
      <c r="D2" s="31" t="s">
        <v>15</v>
      </c>
      <c r="E2" s="27"/>
      <c r="F2" s="27"/>
      <c r="G2" s="27"/>
      <c r="H2" s="27"/>
      <c r="I2" s="27"/>
      <c r="J2" s="31" t="s">
        <v>15</v>
      </c>
      <c r="K2" s="32"/>
    </row>
    <row r="4" spans="1:19" x14ac:dyDescent="0.35">
      <c r="C4" s="6"/>
      <c r="D4" s="6" t="e">
        <f>Özet!E4</f>
        <v>#REF!</v>
      </c>
      <c r="E4" s="6" t="e">
        <f>Özet!F4</f>
        <v>#REF!</v>
      </c>
      <c r="F4" s="6" t="e">
        <f>Özet!G4</f>
        <v>#REF!</v>
      </c>
      <c r="G4" s="6" t="e">
        <f>Özet!H4</f>
        <v>#REF!</v>
      </c>
      <c r="H4" s="6" t="e">
        <f>Özet!I4</f>
        <v>#REF!</v>
      </c>
      <c r="I4" s="6" t="e">
        <f>Özet!J4</f>
        <v>#REF!</v>
      </c>
      <c r="J4" s="80">
        <v>46062</v>
      </c>
      <c r="K4" s="80">
        <v>46063</v>
      </c>
      <c r="L4" s="80">
        <v>46064</v>
      </c>
      <c r="M4" s="80">
        <v>46065</v>
      </c>
      <c r="N4" s="80">
        <v>46066</v>
      </c>
      <c r="O4" s="80">
        <v>46067</v>
      </c>
      <c r="P4" s="80">
        <v>46068</v>
      </c>
      <c r="Q4" s="80" t="s">
        <v>0</v>
      </c>
    </row>
    <row r="5" spans="1:19" ht="15.5" x14ac:dyDescent="0.35">
      <c r="B5" s="16" t="str">
        <f>Özet!B5</f>
        <v>Elektrik</v>
      </c>
      <c r="C5" s="29" t="s">
        <v>4</v>
      </c>
      <c r="D5" s="17"/>
      <c r="E5" s="17"/>
      <c r="F5" s="17"/>
      <c r="G5" s="17"/>
      <c r="H5" s="17"/>
      <c r="I5" s="17"/>
      <c r="J5" s="30">
        <v>85.411624159854767</v>
      </c>
      <c r="K5" s="30">
        <v>90.976721653289246</v>
      </c>
      <c r="L5" s="30">
        <v>88.884461674634238</v>
      </c>
      <c r="M5" s="30">
        <v>89.944440413516276</v>
      </c>
      <c r="N5" s="30">
        <v>89.509140528870731</v>
      </c>
      <c r="O5" s="30">
        <v>79.723508298332249</v>
      </c>
      <c r="P5" s="30">
        <v>66.409414836026244</v>
      </c>
      <c r="Q5" s="30">
        <v>84.408473080646246</v>
      </c>
    </row>
    <row r="6" spans="1:19" ht="15.5" x14ac:dyDescent="0.35">
      <c r="B6" s="16" t="str">
        <f>Özet!B6</f>
        <v>Doğalgaz (Toplam)</v>
      </c>
      <c r="C6" s="29" t="s">
        <v>4</v>
      </c>
      <c r="D6" s="21"/>
      <c r="E6" s="21"/>
      <c r="F6" s="21"/>
      <c r="G6" s="21"/>
      <c r="H6" s="21"/>
      <c r="I6" s="21"/>
      <c r="J6" s="30">
        <v>212.34265047273891</v>
      </c>
      <c r="K6" s="30">
        <v>230.68626436685716</v>
      </c>
      <c r="L6" s="30">
        <v>215.06811355659093</v>
      </c>
      <c r="M6" s="30">
        <v>195.10303520180506</v>
      </c>
      <c r="N6" s="30">
        <v>187.45387702662202</v>
      </c>
      <c r="O6" s="30">
        <v>169.64118308731284</v>
      </c>
      <c r="P6" s="30">
        <v>146.69760931463873</v>
      </c>
      <c r="Q6" s="30">
        <v>193.85610471808079</v>
      </c>
    </row>
    <row r="7" spans="1:19" ht="17.25" hidden="1" customHeight="1" x14ac:dyDescent="0.35">
      <c r="B7" s="16" t="s">
        <v>10</v>
      </c>
      <c r="C7" s="29" t="s">
        <v>4</v>
      </c>
      <c r="D7" s="17"/>
      <c r="E7" s="17"/>
      <c r="F7" s="17"/>
      <c r="G7" s="17"/>
      <c r="H7" s="17"/>
      <c r="I7" s="17"/>
      <c r="J7" s="30">
        <v>1.7331700000000001</v>
      </c>
      <c r="K7" s="30">
        <v>1.2069559999999999</v>
      </c>
      <c r="L7" s="30">
        <v>1.1894440000000002</v>
      </c>
      <c r="M7" s="30">
        <v>1.578802</v>
      </c>
      <c r="N7" s="30">
        <v>0.532196</v>
      </c>
      <c r="O7" s="30">
        <v>2.5183580000000001</v>
      </c>
      <c r="P7" s="30">
        <v>1.7878200000000002</v>
      </c>
      <c r="Q7" s="30">
        <v>1.5066780000000002</v>
      </c>
    </row>
    <row r="8" spans="1:19" ht="15.5" x14ac:dyDescent="0.35">
      <c r="B8" s="16" t="s">
        <v>13</v>
      </c>
      <c r="C8" s="29" t="s">
        <v>4</v>
      </c>
      <c r="D8" s="17"/>
      <c r="E8" s="17"/>
      <c r="F8" s="17"/>
      <c r="G8" s="17"/>
      <c r="H8" s="17"/>
      <c r="I8" s="17"/>
      <c r="J8" s="30">
        <v>55.08028825668621</v>
      </c>
      <c r="K8" s="30">
        <v>56.49768314934817</v>
      </c>
      <c r="L8" s="30">
        <v>58.4823905116207</v>
      </c>
      <c r="M8" s="30">
        <v>55.95865317181282</v>
      </c>
      <c r="N8" s="30">
        <v>54.789898601051355</v>
      </c>
      <c r="O8" s="30">
        <v>51.128594519706482</v>
      </c>
      <c r="P8" s="30" t="s">
        <v>27</v>
      </c>
      <c r="Q8" s="30">
        <v>55.322918035037624</v>
      </c>
    </row>
    <row r="9" spans="1:19" ht="15.5" x14ac:dyDescent="0.35">
      <c r="B9" s="16" t="s">
        <v>14</v>
      </c>
      <c r="C9" s="29" t="s">
        <v>4</v>
      </c>
      <c r="D9" s="17"/>
      <c r="E9" s="17"/>
      <c r="F9" s="17"/>
      <c r="G9" s="17"/>
      <c r="H9" s="17"/>
      <c r="I9" s="17"/>
      <c r="J9" s="30">
        <v>14.700056939178634</v>
      </c>
      <c r="K9" s="30">
        <v>15.342682201092694</v>
      </c>
      <c r="L9" s="30">
        <v>17.982629043896967</v>
      </c>
      <c r="M9" s="30">
        <v>14.422988700718674</v>
      </c>
      <c r="N9" s="30">
        <v>15.265947997222622</v>
      </c>
      <c r="O9" s="30">
        <v>16.947007574923141</v>
      </c>
      <c r="P9" s="30" t="s">
        <v>27</v>
      </c>
      <c r="Q9" s="30">
        <v>15.776885409505459</v>
      </c>
    </row>
    <row r="10" spans="1:19" ht="15.5" x14ac:dyDescent="0.35">
      <c r="A10" s="8"/>
      <c r="B10" s="82" t="s">
        <v>5</v>
      </c>
      <c r="C10" s="83" t="s">
        <v>4</v>
      </c>
      <c r="D10" s="12"/>
      <c r="E10" s="12"/>
      <c r="F10" s="12"/>
      <c r="G10" s="12"/>
      <c r="H10" s="12"/>
      <c r="I10" s="12"/>
      <c r="J10" s="81">
        <v>369.26778982845855</v>
      </c>
      <c r="K10" s="81">
        <v>394.71030737058726</v>
      </c>
      <c r="L10" s="81">
        <v>381.60703878674281</v>
      </c>
      <c r="M10" s="81">
        <v>357.00791948785286</v>
      </c>
      <c r="N10" s="81">
        <v>347.55106015376668</v>
      </c>
      <c r="O10" s="81">
        <v>319.95865148027468</v>
      </c>
      <c r="P10" s="81">
        <v>214.89484415066499</v>
      </c>
      <c r="Q10" s="81">
        <v>340.71394446547822</v>
      </c>
    </row>
    <row r="11" spans="1:19" x14ac:dyDescent="0.35">
      <c r="B11" s="10"/>
      <c r="C11" s="10"/>
      <c r="D11" s="10"/>
      <c r="E11" s="10"/>
      <c r="F11" s="10"/>
      <c r="G11" s="10"/>
      <c r="H11" s="10"/>
      <c r="I11" s="10"/>
      <c r="J11" s="10"/>
      <c r="K11" s="10"/>
      <c r="L11" s="10"/>
      <c r="M11" s="10"/>
      <c r="N11" s="10"/>
      <c r="O11" s="10"/>
      <c r="P11" s="10"/>
      <c r="Q11" s="11"/>
    </row>
    <row r="12" spans="1:19" x14ac:dyDescent="0.35">
      <c r="B12" s="84"/>
    </row>
    <row r="13" spans="1:19" s="84" customFormat="1" x14ac:dyDescent="0.3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D7" sqref="D7"/>
    </sheetView>
  </sheetViews>
  <sheetFormatPr defaultColWidth="9.1796875" defaultRowHeight="14.5" x14ac:dyDescent="0.35"/>
  <cols>
    <col min="1" max="1" width="9.1796875" style="13"/>
    <col min="2" max="2" width="22" style="13" customWidth="1"/>
    <col min="3" max="3" width="18.54296875" style="13" customWidth="1"/>
    <col min="4" max="4" width="17.1796875" style="13" customWidth="1"/>
    <col min="5" max="5" width="15.81640625" style="13" customWidth="1"/>
    <col min="6" max="6" width="18" style="13" customWidth="1"/>
    <col min="7" max="7" width="17.54296875" style="13" customWidth="1"/>
    <col min="8" max="8" width="17.26953125" style="13" customWidth="1"/>
    <col min="9" max="9" width="16.1796875" style="13" customWidth="1"/>
    <col min="10" max="10" width="16.81640625" style="13" customWidth="1"/>
    <col min="11" max="11" width="17" style="13" customWidth="1"/>
    <col min="12" max="12" width="19.54296875" style="13" customWidth="1"/>
    <col min="13" max="13" width="17" style="13" customWidth="1"/>
    <col min="14" max="15" width="14.7265625" style="13" customWidth="1"/>
    <col min="16" max="16" width="13.1796875" style="13" customWidth="1"/>
    <col min="17" max="17" width="9.26953125" style="13" customWidth="1"/>
    <col min="18" max="16384" width="9.1796875" style="13"/>
  </cols>
  <sheetData>
    <row r="1" spans="2:14" x14ac:dyDescent="0.35">
      <c r="B1" s="33" t="s">
        <v>24</v>
      </c>
      <c r="C1" s="106" t="s">
        <v>21</v>
      </c>
      <c r="D1" s="107"/>
      <c r="E1" s="108"/>
    </row>
    <row r="2" spans="2:14" x14ac:dyDescent="0.35">
      <c r="B2" s="33" t="s">
        <v>6</v>
      </c>
      <c r="C2" s="106" t="s">
        <v>38</v>
      </c>
      <c r="D2" s="107"/>
      <c r="E2" s="108"/>
    </row>
    <row r="3" spans="2:14" x14ac:dyDescent="0.35">
      <c r="B3" s="33" t="s">
        <v>7</v>
      </c>
      <c r="C3" s="101" t="s">
        <v>22</v>
      </c>
      <c r="D3" s="109" t="s">
        <v>15</v>
      </c>
      <c r="E3" s="110"/>
    </row>
    <row r="5" spans="2:14" x14ac:dyDescent="0.35">
      <c r="E5" s="15"/>
      <c r="F5" s="15"/>
      <c r="G5" s="15"/>
      <c r="H5" s="15"/>
      <c r="I5" s="15"/>
      <c r="J5" s="15"/>
      <c r="K5" s="15"/>
      <c r="L5" s="15"/>
      <c r="M5" s="15"/>
      <c r="N5" s="15"/>
    </row>
    <row r="6" spans="2:14" s="14" customFormat="1" x14ac:dyDescent="0.35">
      <c r="B6" s="92"/>
      <c r="C6" s="89" t="s">
        <v>33</v>
      </c>
      <c r="D6" s="87">
        <v>46061</v>
      </c>
      <c r="E6" s="87">
        <v>46062</v>
      </c>
      <c r="F6" s="87">
        <v>46063</v>
      </c>
      <c r="G6" s="87">
        <v>46064</v>
      </c>
      <c r="H6" s="87">
        <v>46065</v>
      </c>
      <c r="I6" s="87">
        <v>46066</v>
      </c>
      <c r="J6" s="87">
        <v>46067</v>
      </c>
      <c r="K6" s="87">
        <v>46068</v>
      </c>
      <c r="L6" s="87" t="s">
        <v>5</v>
      </c>
      <c r="M6" s="88" t="s">
        <v>40</v>
      </c>
      <c r="N6" s="89" t="s">
        <v>20</v>
      </c>
    </row>
    <row r="7" spans="2:14" s="14" customFormat="1" x14ac:dyDescent="0.35">
      <c r="B7" s="93" t="s">
        <v>34</v>
      </c>
      <c r="C7" s="94" t="s">
        <v>16</v>
      </c>
      <c r="D7" s="90">
        <v>44362228.443000004</v>
      </c>
      <c r="E7" s="90">
        <v>64058392.218000002</v>
      </c>
      <c r="F7" s="90">
        <v>65706822.914999999</v>
      </c>
      <c r="G7" s="90">
        <v>68015038.188999996</v>
      </c>
      <c r="H7" s="90">
        <v>65079930.884999998</v>
      </c>
      <c r="I7" s="90">
        <v>63720668.958999999</v>
      </c>
      <c r="J7" s="90">
        <v>59462571.184</v>
      </c>
      <c r="K7" s="90" t="s">
        <v>27</v>
      </c>
      <c r="L7" s="90">
        <v>386043424.35000002</v>
      </c>
      <c r="M7" s="91">
        <v>2690930571.1501002</v>
      </c>
      <c r="N7" s="98">
        <v>0.75811647486494382</v>
      </c>
    </row>
    <row r="8" spans="2:14" s="14" customFormat="1" x14ac:dyDescent="0.35">
      <c r="B8" s="93" t="s">
        <v>23</v>
      </c>
      <c r="C8" s="94" t="s">
        <v>16</v>
      </c>
      <c r="D8" s="90">
        <v>18605315.909000002</v>
      </c>
      <c r="E8" s="90">
        <v>18787000.824999999</v>
      </c>
      <c r="F8" s="90">
        <v>19608290.250999998</v>
      </c>
      <c r="G8" s="90">
        <v>22982201.230999999</v>
      </c>
      <c r="H8" s="90">
        <v>18432901.432999998</v>
      </c>
      <c r="I8" s="90">
        <v>19510222.226</v>
      </c>
      <c r="J8" s="90">
        <v>21658653.881999999</v>
      </c>
      <c r="K8" s="90" t="s">
        <v>27</v>
      </c>
      <c r="L8" s="90">
        <v>120979269.84799999</v>
      </c>
      <c r="M8" s="91">
        <v>858564342.05500007</v>
      </c>
      <c r="N8" s="98">
        <v>0.24188352513505623</v>
      </c>
    </row>
    <row r="9" spans="2:14" s="14" customFormat="1" x14ac:dyDescent="0.35"/>
    <row r="10" spans="2:14" s="14" customFormat="1" x14ac:dyDescent="0.35">
      <c r="B10" s="99" t="s">
        <v>35</v>
      </c>
    </row>
    <row r="11" spans="2:14" s="14" customFormat="1" x14ac:dyDescent="0.35"/>
    <row r="12" spans="2:14" s="14" customFormat="1" x14ac:dyDescent="0.35"/>
    <row r="13" spans="2:14" s="14" customFormat="1" ht="11.5" customHeight="1" x14ac:dyDescent="0.35"/>
    <row r="14" spans="2:14" s="14" customFormat="1" x14ac:dyDescent="0.35"/>
    <row r="15" spans="2:14" s="14" customFormat="1" x14ac:dyDescent="0.35"/>
    <row r="16" spans="2:14" s="14" customFormat="1" x14ac:dyDescent="0.35"/>
    <row r="17" spans="2:11" s="14" customFormat="1" x14ac:dyDescent="0.35"/>
    <row r="18" spans="2:11" s="14" customFormat="1" x14ac:dyDescent="0.35"/>
    <row r="19" spans="2:11" s="14" customFormat="1" x14ac:dyDescent="0.35"/>
    <row r="20" spans="2:11" s="14" customFormat="1" x14ac:dyDescent="0.35"/>
    <row r="21" spans="2:11" s="14" customFormat="1" x14ac:dyDescent="0.35"/>
    <row r="22" spans="2:11" s="14" customFormat="1" x14ac:dyDescent="0.35"/>
    <row r="23" spans="2:11" s="14" customFormat="1" x14ac:dyDescent="0.35"/>
    <row r="24" spans="2:11" s="14" customFormat="1" x14ac:dyDescent="0.35">
      <c r="B24" s="95" t="s">
        <v>26</v>
      </c>
      <c r="C24" s="96"/>
      <c r="D24" s="96"/>
      <c r="E24" s="96"/>
      <c r="F24" s="96"/>
      <c r="G24" s="96"/>
      <c r="H24" s="96"/>
      <c r="I24" s="96"/>
      <c r="J24" s="96"/>
      <c r="K24" s="96"/>
    </row>
    <row r="25" spans="2:11" s="14" customFormat="1" x14ac:dyDescent="0.3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Dönmezçelik</cp:lastModifiedBy>
  <cp:lastPrinted>2013-09-17T11:56:06Z</cp:lastPrinted>
  <dcterms:created xsi:type="dcterms:W3CDTF">2012-12-03T11:42:34Z</dcterms:created>
  <dcterms:modified xsi:type="dcterms:W3CDTF">2026-02-19T10:10:02Z</dcterms:modified>
</cp:coreProperties>
</file>