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FF4BF847-39B7-41AD-96DC-54B40240133E}" xr6:coauthVersionLast="36" xr6:coauthVersionMax="47" xr10:uidLastSave="{00000000-0000-0000-0000-000000000000}"/>
  <bookViews>
    <workbookView xWindow="0" yWindow="0" windowWidth="18900" windowHeight="814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<sst xmlns="http://schemas.openxmlformats.org/spreadsheetml/2006/main" count="64" uniqueCount="42">
  <si>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</si>
  <si>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</si>
  <si>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</si>
  <si>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</si>
  <si>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</si>
  <si>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</si>
  <si>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</si>
  <si>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</si>
  <si>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</si>
  <si>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</si>
  <si>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</si>
  <si>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</si>
  <si>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</si>
  <si>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</si>
  <si>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</si>
  <si>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</si>
  <si>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</si>
  <si>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</si>
  <si>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</si>
  <si>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</si>
  <si>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</si>
  <si>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</si>
  <si>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</si>
  <si>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</si>
  <si>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</si>
  <si>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</si>
  <si>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</si>
  <si>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</si>
  <si>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</si>
  <si>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</si>
  <si>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</si>
  <si>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</si>
  <si>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</si>
  <si>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</si>
  <si>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</si>
  <si>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</si>
  <si>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</si>
  <si>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</si>
  <si>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</si>
  <si>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</si>
  <si>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</si>
  <si>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693 / 2025 - 10.HAFTA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</si>
</sst>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11">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0" fontId="0" fillId="5" borderId="0" xfId="0" applyFont="1" applyFill="1" applyAlignment="1">
      <alignment horizontal="center"/>
    </xf>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0" fillId="5" borderId="0" xfId="0" applyFill="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52781" y="238116"/>
          <a:ext cx="10066225" cy="5407611"/>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793749</xdr:colOff>
      <xdr:row>13</xdr:row>
      <xdr:rowOff>0</xdr:rowOff>
    </xdr:from>
    <xdr:to>
      <xdr:col>20</xdr:col>
      <xdr:colOff>292891</xdr:colOff>
      <xdr:row>39</xdr:row>
      <xdr:rowOff>142875</xdr:rowOff>
    </xdr:to>
    <xdr:pic>
      <xdr:nvPicPr>
        <xdr:cNvPr id="3" name="Resim 2">
          <a:extLst>
            <a:ext uri="{FF2B5EF4-FFF2-40B4-BE49-F238E27FC236}">
              <a16:creationId xmlns:a16="http://schemas.microsoft.com/office/drawing/2014/main" id="{8EFBC8F3-00A0-4212-BB84-5336C3BCDC8D}"/>
            </a:ext>
          </a:extLst>
        </xdr:cNvPr>
        <xdr:cNvPicPr>
          <a:picLocks noChangeAspect="1"/>
        </xdr:cNvPicPr>
      </xdr:nvPicPr>
      <xdr:blipFill>
        <a:blip xmlns:r="http://schemas.openxmlformats.org/officeDocument/2006/relationships" r:embed="rId1"/>
        <a:stretch>
          <a:fillRect/>
        </a:stretch>
      </xdr:blipFill>
      <xdr:spPr>
        <a:xfrm>
          <a:off x="793749" y="2349500"/>
          <a:ext cx="14310517" cy="4730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13</xdr:row>
      <xdr:rowOff>0</xdr:rowOff>
    </xdr:from>
    <xdr:to>
      <xdr:col>19</xdr:col>
      <xdr:colOff>14320</xdr:colOff>
      <xdr:row>31</xdr:row>
      <xdr:rowOff>81643</xdr:rowOff>
    </xdr:to>
    <xdr:pic>
      <xdr:nvPicPr>
        <xdr:cNvPr id="2" name="Resim 1">
          <a:extLst>
            <a:ext uri="{FF2B5EF4-FFF2-40B4-BE49-F238E27FC236}">
              <a16:creationId xmlns:a16="http://schemas.microsoft.com/office/drawing/2014/main" id="{59ED919E-EF07-437F-95D9-EF43EC899936}"/>
            </a:ext>
          </a:extLst>
        </xdr:cNvPr>
        <xdr:cNvPicPr>
          <a:picLocks noChangeAspect="1"/>
        </xdr:cNvPicPr>
      </xdr:nvPicPr>
      <xdr:blipFill>
        <a:blip xmlns:r="http://schemas.openxmlformats.org/officeDocument/2006/relationships" r:embed="rId1"/>
        <a:stretch>
          <a:fillRect/>
        </a:stretch>
      </xdr:blipFill>
      <xdr:spPr>
        <a:xfrm>
          <a:off x="653143" y="2258786"/>
          <a:ext cx="11593998" cy="326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5</xdr:col>
      <xdr:colOff>1224643</xdr:colOff>
      <xdr:row>23</xdr:row>
      <xdr:rowOff>19135</xdr:rowOff>
    </xdr:to>
    <xdr:pic>
      <xdr:nvPicPr>
        <xdr:cNvPr id="2" name="Resim 1">
          <a:extLst>
            <a:ext uri="{FF2B5EF4-FFF2-40B4-BE49-F238E27FC236}">
              <a16:creationId xmlns:a16="http://schemas.microsoft.com/office/drawing/2014/main" id="{7337CA2C-9904-473A-AAF5-B3317C6C5D38}"/>
            </a:ext>
          </a:extLst>
        </xdr:cNvPr>
        <xdr:cNvPicPr>
          <a:picLocks noChangeAspect="1"/>
        </xdr:cNvPicPr>
      </xdr:nvPicPr>
      <xdr:blipFill>
        <a:blip xmlns:r="http://schemas.openxmlformats.org/officeDocument/2006/relationships" r:embed="rId1"/>
        <a:stretch>
          <a:fillRect/>
        </a:stretch>
      </xdr:blipFill>
      <xdr:spPr>
        <a:xfrm>
          <a:off x="653143" y="1768929"/>
          <a:ext cx="6477000" cy="2291527"/>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N39" sqref="N39"/>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2" t="s">
        <v>39</v>
      </c>
      <c r="E25" s="102"/>
      <c r="F25" s="102"/>
      <c r="G25" s="102"/>
      <c r="H25" s="102"/>
      <c r="I25" s="102"/>
      <c r="J25" s="102"/>
      <c r="K25" s="102"/>
      <c r="L25" s="102"/>
      <c r="M25" s="102"/>
      <c r="N25" s="102"/>
      <c r="O25" s="102"/>
      <c r="P25" s="103"/>
      <c r="Q25" s="34"/>
      <c r="R25" s="34"/>
      <c r="S25" s="34"/>
      <c r="T25" s="34"/>
      <c r="U25" s="34"/>
      <c r="V25" s="34"/>
      <c r="W25" s="34"/>
      <c r="X25" s="34"/>
      <c r="Y25" s="34"/>
      <c r="Z25" s="34"/>
      <c r="AA25" s="34"/>
      <c r="AB25" s="34"/>
      <c r="AC25" s="34"/>
    </row>
    <row r="26" spans="1:29" ht="21" customHeight="1" x14ac:dyDescent="0.45">
      <c r="A26" s="34"/>
      <c r="B26" s="34"/>
      <c r="C26" s="39"/>
      <c r="D26" s="102"/>
      <c r="E26" s="102"/>
      <c r="F26" s="102"/>
      <c r="G26" s="102"/>
      <c r="H26" s="102"/>
      <c r="I26" s="102"/>
      <c r="J26" s="102"/>
      <c r="K26" s="102"/>
      <c r="L26" s="102"/>
      <c r="M26" s="102"/>
      <c r="N26" s="102"/>
      <c r="O26" s="102"/>
      <c r="P26" s="103"/>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B14" sqref="B14"/>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46082</v>
      </c>
      <c r="L4" s="77">
        <v>46083</v>
      </c>
      <c r="M4" s="77">
        <v>46084</v>
      </c>
      <c r="N4" s="77">
        <v>46085</v>
      </c>
      <c r="O4" s="77">
        <v>46086</v>
      </c>
      <c r="P4" s="77">
        <v>46087</v>
      </c>
      <c r="Q4" s="77">
        <v>46088</v>
      </c>
      <c r="R4" s="77">
        <v>46089</v>
      </c>
      <c r="S4" s="77" t="s">
        <v>0</v>
      </c>
    </row>
    <row r="5" spans="2:20" ht="15.75" x14ac:dyDescent="0.5">
      <c r="B5" s="16" t="s">
        <v>2</v>
      </c>
      <c r="C5" s="104" t="s">
        <v>1</v>
      </c>
      <c r="D5" s="105"/>
      <c r="E5" s="17"/>
      <c r="F5" s="17"/>
      <c r="G5" s="17"/>
      <c r="H5" s="17"/>
      <c r="I5" s="17"/>
      <c r="J5" s="18"/>
      <c r="K5" s="78"/>
      <c r="L5" s="19">
        <v>884258.85899999994</v>
      </c>
      <c r="M5" s="19">
        <v>918283.95399999991</v>
      </c>
      <c r="N5" s="19">
        <v>922014.98099999991</v>
      </c>
      <c r="O5" s="19">
        <v>907020.79599999997</v>
      </c>
      <c r="P5" s="19">
        <v>931348.31800000009</v>
      </c>
      <c r="Q5" s="19">
        <v>870902.25200000009</v>
      </c>
      <c r="R5" s="19">
        <v>742772.31099999987</v>
      </c>
      <c r="S5" s="20">
        <v>882371.63871428568</v>
      </c>
    </row>
    <row r="6" spans="2:20" ht="15.75" x14ac:dyDescent="0.5">
      <c r="B6" s="16" t="s">
        <v>3</v>
      </c>
      <c r="C6" s="104" t="s">
        <v>8</v>
      </c>
      <c r="D6" s="105"/>
      <c r="E6" s="21"/>
      <c r="F6" s="21"/>
      <c r="G6" s="21"/>
      <c r="H6" s="21"/>
      <c r="I6" s="21"/>
      <c r="J6" s="22"/>
      <c r="K6" s="79"/>
      <c r="L6" s="19">
        <v>238053.5</v>
      </c>
      <c r="M6" s="19">
        <v>230995.7</v>
      </c>
      <c r="N6" s="19">
        <v>224154.5</v>
      </c>
      <c r="O6" s="19">
        <v>227480.9</v>
      </c>
      <c r="P6" s="19">
        <v>218702.3</v>
      </c>
      <c r="Q6" s="19">
        <v>218609.5</v>
      </c>
      <c r="R6" s="19">
        <v>217492.8</v>
      </c>
      <c r="S6" s="20">
        <v>225069.88571428572</v>
      </c>
    </row>
    <row r="7" spans="2:20" ht="15.75" x14ac:dyDescent="0.5">
      <c r="B7" s="16" t="s">
        <v>32</v>
      </c>
      <c r="C7" s="104" t="s">
        <v>8</v>
      </c>
      <c r="D7" s="105"/>
      <c r="E7" s="21"/>
      <c r="F7" s="21"/>
      <c r="G7" s="21"/>
      <c r="H7" s="21"/>
      <c r="I7" s="21"/>
      <c r="J7" s="22"/>
      <c r="K7" s="79"/>
      <c r="L7" s="19">
        <v>16600.25</v>
      </c>
      <c r="M7" s="19">
        <v>12281.49</v>
      </c>
      <c r="N7" s="19">
        <v>9462.8919999999998</v>
      </c>
      <c r="O7" s="19">
        <v>17002.75</v>
      </c>
      <c r="P7" s="19">
        <v>7892.3440000000001</v>
      </c>
      <c r="Q7" s="19">
        <v>2506.25</v>
      </c>
      <c r="R7" s="19">
        <v>899.37109999999996</v>
      </c>
      <c r="S7" s="20">
        <v>9520.7638714285713</v>
      </c>
    </row>
    <row r="8" spans="2:20" ht="15.75" hidden="1" x14ac:dyDescent="0.5">
      <c r="B8" s="16" t="s">
        <v>10</v>
      </c>
      <c r="C8" s="104" t="s">
        <v>9</v>
      </c>
      <c r="D8" s="105"/>
      <c r="E8" s="17"/>
      <c r="F8" s="17"/>
      <c r="G8" s="17"/>
      <c r="H8" s="17"/>
      <c r="I8" s="17"/>
      <c r="J8" s="18"/>
      <c r="K8" s="78"/>
      <c r="L8" s="20">
        <v>0</v>
      </c>
      <c r="M8" s="20">
        <v>0</v>
      </c>
      <c r="N8" s="20">
        <v>0</v>
      </c>
      <c r="O8" s="20">
        <v>0</v>
      </c>
      <c r="P8" s="20">
        <v>0</v>
      </c>
      <c r="Q8" s="20">
        <v>0</v>
      </c>
      <c r="R8" s="20">
        <v>0</v>
      </c>
      <c r="S8" s="20">
        <v>0</v>
      </c>
    </row>
    <row r="9" spans="2:20" ht="15.75" x14ac:dyDescent="0.5">
      <c r="B9" s="16" t="s">
        <v>13</v>
      </c>
      <c r="C9" s="104" t="s">
        <v>16</v>
      </c>
      <c r="D9" s="105"/>
      <c r="E9" s="17"/>
      <c r="F9" s="17"/>
      <c r="G9" s="17"/>
      <c r="H9" s="17"/>
      <c r="I9" s="17"/>
      <c r="J9" s="17"/>
      <c r="K9" s="19">
        <v>54334878.160999998</v>
      </c>
      <c r="L9" s="19">
        <v>104977480.69599999</v>
      </c>
      <c r="M9" s="19">
        <v>160904478.26300001</v>
      </c>
      <c r="N9" s="19">
        <v>83965852.527999997</v>
      </c>
      <c r="O9" s="19">
        <v>60227274.369000003</v>
      </c>
      <c r="P9" s="19">
        <v>60795849.085000001</v>
      </c>
      <c r="Q9" s="19">
        <v>52405637.18</v>
      </c>
      <c r="R9" s="19" t="s">
        <v>27</v>
      </c>
      <c r="S9" s="20">
        <v>82515921.468857139</v>
      </c>
    </row>
    <row r="10" spans="2:20" ht="15.75" x14ac:dyDescent="0.5">
      <c r="B10" s="16" t="s">
        <v>14</v>
      </c>
      <c r="C10" s="104" t="s">
        <v>16</v>
      </c>
      <c r="D10" s="105"/>
      <c r="E10" s="17"/>
      <c r="F10" s="17"/>
      <c r="G10" s="17"/>
      <c r="H10" s="17"/>
      <c r="I10" s="17"/>
      <c r="J10" s="17"/>
      <c r="K10" s="19">
        <v>22100659.831999999</v>
      </c>
      <c r="L10" s="19">
        <v>23847822.039000001</v>
      </c>
      <c r="M10" s="19">
        <v>36948394.862999998</v>
      </c>
      <c r="N10" s="19">
        <v>23972681.140999999</v>
      </c>
      <c r="O10" s="19">
        <v>17206408.785</v>
      </c>
      <c r="P10" s="19">
        <v>17639747.409000002</v>
      </c>
      <c r="Q10" s="19">
        <v>17230324.374000002</v>
      </c>
      <c r="R10" s="19" t="s">
        <v>27</v>
      </c>
      <c r="S10" s="20">
        <v>22706576.920428574</v>
      </c>
    </row>
    <row r="11" spans="2:20" ht="15.75" x14ac:dyDescent="0.5">
      <c r="B11" s="84"/>
      <c r="L11" s="2"/>
      <c r="M11" s="2"/>
      <c r="N11" s="2"/>
    </row>
    <row r="12" spans="2:20" ht="15.75" x14ac:dyDescent="0.5">
      <c r="B12" s="97" t="s">
        <v>37</v>
      </c>
      <c r="D12" s="1"/>
      <c r="E12" s="7"/>
      <c r="F12" s="7"/>
      <c r="G12" s="7"/>
      <c r="H12" s="7"/>
      <c r="I12" s="7"/>
      <c r="J12" s="7"/>
      <c r="K12" s="7"/>
      <c r="L12" s="7"/>
      <c r="M12" s="3"/>
      <c r="N12" s="7"/>
      <c r="O12" s="7"/>
      <c r="P12" s="7"/>
      <c r="Q12" s="7"/>
      <c r="R12" s="7"/>
      <c r="S12" s="7"/>
      <c r="T12" s="7"/>
    </row>
    <row r="13" spans="2:20" ht="15.75" x14ac:dyDescent="0.5">
      <c r="B13" s="97"/>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S13"/>
  <sheetViews>
    <sheetView zoomScale="70" zoomScaleNormal="70" workbookViewId="0">
      <selection activeCell="B14" sqref="B14"/>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19" x14ac:dyDescent="0.45">
      <c r="B1" s="23" t="s">
        <v>28</v>
      </c>
      <c r="C1" s="24"/>
      <c r="D1" s="24"/>
      <c r="E1" s="24"/>
      <c r="F1" s="24"/>
      <c r="G1" s="24"/>
      <c r="H1" s="24"/>
      <c r="I1" s="24"/>
      <c r="J1" s="24"/>
      <c r="K1" s="25"/>
    </row>
    <row r="2" spans="1:19" x14ac:dyDescent="0.45">
      <c r="B2" s="26" t="str">
        <f>Özet!B2</f>
        <v>Kaynak: Elektrik, Doğalgaz Kömür Raporları</v>
      </c>
      <c r="C2" s="27" t="str">
        <f>C5</f>
        <v>ktoe</v>
      </c>
      <c r="D2" s="31" t="s">
        <v>15</v>
      </c>
      <c r="E2" s="27"/>
      <c r="F2" s="27"/>
      <c r="G2" s="27"/>
      <c r="H2" s="27"/>
      <c r="I2" s="27"/>
      <c r="J2" s="31" t="s">
        <v>15</v>
      </c>
      <c r="K2" s="32"/>
    </row>
    <row r="4" spans="1:19" x14ac:dyDescent="0.45">
      <c r="C4" s="6"/>
      <c r="D4" s="6" t="e">
        <f>Özet!E4</f>
        <v>#REF!</v>
      </c>
      <c r="E4" s="6" t="e">
        <f>Özet!F4</f>
        <v>#REF!</v>
      </c>
      <c r="F4" s="6" t="e">
        <f>Özet!G4</f>
        <v>#REF!</v>
      </c>
      <c r="G4" s="6" t="e">
        <f>Özet!H4</f>
        <v>#REF!</v>
      </c>
      <c r="H4" s="6" t="e">
        <f>Özet!I4</f>
        <v>#REF!</v>
      </c>
      <c r="I4" s="6" t="e">
        <f>Özet!J4</f>
        <v>#REF!</v>
      </c>
      <c r="J4" s="80">
        <v>46083</v>
      </c>
      <c r="K4" s="80">
        <v>46084</v>
      </c>
      <c r="L4" s="80">
        <v>46085</v>
      </c>
      <c r="M4" s="80">
        <v>46086</v>
      </c>
      <c r="N4" s="80">
        <v>46087</v>
      </c>
      <c r="O4" s="80">
        <v>46088</v>
      </c>
      <c r="P4" s="80">
        <v>46089</v>
      </c>
      <c r="Q4" s="80" t="s">
        <v>0</v>
      </c>
    </row>
    <row r="5" spans="1:19" ht="15.75" x14ac:dyDescent="0.5">
      <c r="B5" s="16" t="str">
        <f>Özet!B5</f>
        <v>Elektrik</v>
      </c>
      <c r="C5" s="29" t="s">
        <v>4</v>
      </c>
      <c r="D5" s="17"/>
      <c r="E5" s="17"/>
      <c r="F5" s="17"/>
      <c r="G5" s="17"/>
      <c r="H5" s="17"/>
      <c r="I5" s="17"/>
      <c r="J5" s="30">
        <v>84.371693945041017</v>
      </c>
      <c r="K5" s="30">
        <v>87.268446831743518</v>
      </c>
      <c r="L5" s="30">
        <v>87.450249621055022</v>
      </c>
      <c r="M5" s="30">
        <v>86.273874610352522</v>
      </c>
      <c r="N5" s="30">
        <v>88.503471783911536</v>
      </c>
      <c r="O5" s="30">
        <v>82.849768552994533</v>
      </c>
      <c r="P5" s="30">
        <v>71.637642461440009</v>
      </c>
      <c r="Q5" s="30">
        <v>84.05073540093403</v>
      </c>
    </row>
    <row r="6" spans="1:19" ht="15.75" x14ac:dyDescent="0.5">
      <c r="B6" s="16" t="str">
        <f>Özet!B6</f>
        <v>Doğalgaz (Toplam)</v>
      </c>
      <c r="C6" s="29" t="s">
        <v>4</v>
      </c>
      <c r="D6" s="21"/>
      <c r="E6" s="21"/>
      <c r="F6" s="21"/>
      <c r="G6" s="21"/>
      <c r="H6" s="21"/>
      <c r="I6" s="21"/>
      <c r="J6" s="30">
        <v>217.78926722854999</v>
      </c>
      <c r="K6" s="30">
        <v>211.33226033621</v>
      </c>
      <c r="L6" s="30">
        <v>205.07341543384999</v>
      </c>
      <c r="M6" s="30">
        <v>208.11665663176998</v>
      </c>
      <c r="N6" s="30">
        <v>200.08533232318999</v>
      </c>
      <c r="O6" s="30">
        <v>200.00043189535</v>
      </c>
      <c r="P6" s="30">
        <v>198.97879064783999</v>
      </c>
      <c r="Q6" s="30">
        <v>205.91087921382285</v>
      </c>
    </row>
    <row r="7" spans="1:19" ht="17.25" hidden="1" customHeight="1" x14ac:dyDescent="0.5">
      <c r="B7" s="16" t="s">
        <v>10</v>
      </c>
      <c r="C7" s="29" t="s">
        <v>4</v>
      </c>
      <c r="D7" s="17"/>
      <c r="E7" s="17"/>
      <c r="F7" s="17"/>
      <c r="G7" s="17"/>
      <c r="H7" s="17"/>
      <c r="I7" s="17"/>
      <c r="J7" s="30">
        <v>0</v>
      </c>
      <c r="K7" s="30">
        <v>0</v>
      </c>
      <c r="L7" s="30">
        <v>0</v>
      </c>
      <c r="M7" s="30">
        <v>0</v>
      </c>
      <c r="N7" s="30">
        <v>0</v>
      </c>
      <c r="O7" s="30">
        <v>0</v>
      </c>
      <c r="P7" s="30">
        <v>0</v>
      </c>
      <c r="Q7" s="30">
        <v>0</v>
      </c>
    </row>
    <row r="8" spans="1:19" ht="15.75" x14ac:dyDescent="0.5">
      <c r="B8" s="16" t="s">
        <v>13</v>
      </c>
      <c r="C8" s="29" t="s">
        <v>4</v>
      </c>
      <c r="D8" s="17"/>
      <c r="E8" s="17"/>
      <c r="F8" s="17"/>
      <c r="G8" s="17"/>
      <c r="H8" s="17"/>
      <c r="I8" s="17"/>
      <c r="J8" s="30">
        <v>90.264361889052111</v>
      </c>
      <c r="K8" s="30">
        <v>138.35291111204924</v>
      </c>
      <c r="L8" s="30">
        <v>72.197618466938152</v>
      </c>
      <c r="M8" s="30">
        <v>51.786120729812808</v>
      </c>
      <c r="N8" s="30">
        <v>52.275006856491828</v>
      </c>
      <c r="O8" s="30">
        <v>45.0607251010371</v>
      </c>
      <c r="P8" s="30" t="s">
        <v>27</v>
      </c>
      <c r="Q8" s="30">
        <v>74.989457359230201</v>
      </c>
    </row>
    <row r="9" spans="1:19" ht="15.75" x14ac:dyDescent="0.5">
      <c r="B9" s="16" t="s">
        <v>14</v>
      </c>
      <c r="C9" s="29" t="s">
        <v>4</v>
      </c>
      <c r="D9" s="17"/>
      <c r="E9" s="17"/>
      <c r="F9" s="17"/>
      <c r="G9" s="17"/>
      <c r="H9" s="17"/>
      <c r="I9" s="17"/>
      <c r="J9" s="30">
        <v>18.659941792422799</v>
      </c>
      <c r="K9" s="30">
        <v>28.91060224868837</v>
      </c>
      <c r="L9" s="30">
        <v>18.757638914271659</v>
      </c>
      <c r="M9" s="30">
        <v>13.463308551181875</v>
      </c>
      <c r="N9" s="30">
        <v>13.802378235911362</v>
      </c>
      <c r="O9" s="30">
        <v>13.482021517839449</v>
      </c>
      <c r="P9" s="30" t="s">
        <v>27</v>
      </c>
      <c r="Q9" s="30">
        <v>17.845981876719254</v>
      </c>
    </row>
    <row r="10" spans="1:19" ht="15.75" x14ac:dyDescent="0.5">
      <c r="A10" s="8"/>
      <c r="B10" s="82" t="s">
        <v>5</v>
      </c>
      <c r="C10" s="83" t="s">
        <v>4</v>
      </c>
      <c r="D10" s="12"/>
      <c r="E10" s="12"/>
      <c r="F10" s="12"/>
      <c r="G10" s="12"/>
      <c r="H10" s="12"/>
      <c r="I10" s="12"/>
      <c r="J10" s="81">
        <v>411.08526485506587</v>
      </c>
      <c r="K10" s="81">
        <v>465.86422052869108</v>
      </c>
      <c r="L10" s="81">
        <v>383.47892243611477</v>
      </c>
      <c r="M10" s="81">
        <v>359.63996052311717</v>
      </c>
      <c r="N10" s="81">
        <v>354.66618919950469</v>
      </c>
      <c r="O10" s="81">
        <v>341.39294706722109</v>
      </c>
      <c r="P10" s="81">
        <v>270.61643310928002</v>
      </c>
      <c r="Q10" s="81">
        <v>369.53484824557069</v>
      </c>
    </row>
    <row r="11" spans="1:19" x14ac:dyDescent="0.45">
      <c r="B11" s="10"/>
      <c r="C11" s="10"/>
      <c r="D11" s="10"/>
      <c r="E11" s="10"/>
      <c r="F11" s="10"/>
      <c r="G11" s="10"/>
      <c r="H11" s="10"/>
      <c r="I11" s="10"/>
      <c r="J11" s="10"/>
      <c r="K11" s="10"/>
      <c r="L11" s="10"/>
      <c r="M11" s="10"/>
      <c r="N11" s="10"/>
      <c r="O11" s="10"/>
      <c r="P11" s="10"/>
      <c r="Q11" s="11"/>
    </row>
    <row r="12" spans="1:19" x14ac:dyDescent="0.45">
      <c r="B12" s="84"/>
    </row>
    <row r="13" spans="1:19" s="84" customFormat="1" x14ac:dyDescent="0.45">
      <c r="B13" s="85" t="s">
        <v>36</v>
      </c>
      <c r="C13" s="85"/>
      <c r="D13" s="85"/>
      <c r="E13" s="85"/>
      <c r="F13" s="85"/>
      <c r="G13" s="85"/>
      <c r="H13" s="85"/>
      <c r="I13" s="85"/>
      <c r="J13" s="85"/>
      <c r="K13" s="85"/>
      <c r="L13" s="85"/>
      <c r="M13" s="85"/>
      <c r="N13" s="85"/>
      <c r="O13" s="85"/>
      <c r="P13" s="86"/>
      <c r="Q13" s="86"/>
      <c r="R13" s="100"/>
      <c r="S13" s="100"/>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G47" sqref="G4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6" t="s">
        <v>21</v>
      </c>
      <c r="D1" s="107"/>
      <c r="E1" s="108"/>
    </row>
    <row r="2" spans="2:14" x14ac:dyDescent="0.45">
      <c r="B2" s="33" t="s">
        <v>6</v>
      </c>
      <c r="C2" s="106" t="s">
        <v>38</v>
      </c>
      <c r="D2" s="107"/>
      <c r="E2" s="108"/>
    </row>
    <row r="3" spans="2:14" x14ac:dyDescent="0.45">
      <c r="B3" s="33" t="s">
        <v>7</v>
      </c>
      <c r="C3" s="101" t="s">
        <v>22</v>
      </c>
      <c r="D3" s="109" t="s">
        <v>15</v>
      </c>
      <c r="E3" s="110"/>
    </row>
    <row r="5" spans="2:14" x14ac:dyDescent="0.45">
      <c r="E5" s="15"/>
      <c r="F5" s="15"/>
      <c r="G5" s="15"/>
      <c r="H5" s="15"/>
      <c r="I5" s="15"/>
      <c r="J5" s="15"/>
      <c r="K5" s="15"/>
      <c r="L5" s="15"/>
      <c r="M5" s="15"/>
      <c r="N5" s="15"/>
    </row>
    <row r="6" spans="2:14" s="14" customFormat="1" x14ac:dyDescent="0.45">
      <c r="B6" s="92"/>
      <c r="C6" s="89" t="s">
        <v>33</v>
      </c>
      <c r="D6" s="87">
        <v>46082</v>
      </c>
      <c r="E6" s="87">
        <v>46083</v>
      </c>
      <c r="F6" s="87">
        <v>46084</v>
      </c>
      <c r="G6" s="87">
        <v>46085</v>
      </c>
      <c r="H6" s="87">
        <v>46086</v>
      </c>
      <c r="I6" s="87">
        <v>46087</v>
      </c>
      <c r="J6" s="87">
        <v>46088</v>
      </c>
      <c r="K6" s="87">
        <v>46089</v>
      </c>
      <c r="L6" s="87" t="s">
        <v>5</v>
      </c>
      <c r="M6" s="88" t="s">
        <v>40</v>
      </c>
      <c r="N6" s="89" t="s">
        <v>20</v>
      </c>
    </row>
    <row r="7" spans="2:14" s="14" customFormat="1" x14ac:dyDescent="0.45">
      <c r="B7" s="93" t="s">
        <v>34</v>
      </c>
      <c r="C7" s="94" t="s">
        <v>16</v>
      </c>
      <c r="D7" s="90">
        <v>54334878.160999998</v>
      </c>
      <c r="E7" s="90">
        <v>104977480.69599999</v>
      </c>
      <c r="F7" s="90">
        <v>160904478.26300001</v>
      </c>
      <c r="G7" s="90">
        <v>83965852.527999997</v>
      </c>
      <c r="H7" s="90">
        <v>60227274.369000003</v>
      </c>
      <c r="I7" s="90">
        <v>60795849.085000001</v>
      </c>
      <c r="J7" s="90">
        <v>52405637.18</v>
      </c>
      <c r="K7" s="90" t="s">
        <v>27</v>
      </c>
      <c r="L7" s="90">
        <v>523276572.12099999</v>
      </c>
      <c r="M7" s="91">
        <v>4158199357.6840992</v>
      </c>
      <c r="N7" s="98">
        <v>0.76335746846390962</v>
      </c>
    </row>
    <row r="8" spans="2:14" s="14" customFormat="1" x14ac:dyDescent="0.45">
      <c r="B8" s="93" t="s">
        <v>23</v>
      </c>
      <c r="C8" s="94" t="s">
        <v>16</v>
      </c>
      <c r="D8" s="90">
        <v>22100659.831999999</v>
      </c>
      <c r="E8" s="90">
        <v>23847822.039000001</v>
      </c>
      <c r="F8" s="90">
        <v>36948394.862999998</v>
      </c>
      <c r="G8" s="90">
        <v>23972681.140999999</v>
      </c>
      <c r="H8" s="90">
        <v>17206408.785</v>
      </c>
      <c r="I8" s="90">
        <v>17639747.409000002</v>
      </c>
      <c r="J8" s="90">
        <v>17230324.374000002</v>
      </c>
      <c r="K8" s="90" t="s">
        <v>27</v>
      </c>
      <c r="L8" s="90">
        <v>136845378.611</v>
      </c>
      <c r="M8" s="91">
        <v>1289051150.0650001</v>
      </c>
      <c r="N8" s="98">
        <v>0.23664253153609027</v>
      </c>
    </row>
    <row r="9" spans="2:14" s="14" customFormat="1" x14ac:dyDescent="0.45"/>
    <row r="10" spans="2:14" s="14" customFormat="1" x14ac:dyDescent="0.45">
      <c r="B10" s="99"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5" t="s">
        <v>26</v>
      </c>
      <c r="C24" s="96"/>
      <c r="D24" s="96"/>
      <c r="E24" s="96"/>
      <c r="F24" s="96"/>
      <c r="G24" s="96"/>
      <c r="H24" s="96"/>
      <c r="I24" s="96"/>
      <c r="J24" s="96"/>
      <c r="K24" s="96"/>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2026-03-12T06:28:42Z</dcterms:modified>
</cp:coreProperties>
</file>