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BuÇalışmaKitabı" defaultThemeVersion="124226"/>
  <mc:AlternateContent xmlns:mc="http://schemas.openxmlformats.org/markup-compatibility/2006">
    <mc:Choice Requires="x15">
      <x15ac:absPath xmlns:x15ac="http://schemas.microsoft.com/office/spreadsheetml/2010/11/ac" url="C:\Users\dceli\Downloads\"/>
    </mc:Choice>
  </mc:AlternateContent>
  <xr:revisionPtr revIDLastSave="0" documentId="13_ncr:1_{128E1CEE-C9AB-4B7F-B777-1CEF242950E5}" xr6:coauthVersionLast="36" xr6:coauthVersionMax="47" xr10:uidLastSave="{00000000-0000-0000-0000-000000000000}"/>
  <bookViews>
    <workbookView xWindow="0" yWindow="0" windowWidth="14400" windowHeight="6675"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<sst xmlns="http://schemas.openxmlformats.org/spreadsheetml/2006/main" count="64" uniqueCount="42">
  <si>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</si>
  <si>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</si>
  <si>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</si>
  <si>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</si>
  <si>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</si>
  <si>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</si>
  <si>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</si>
  <si>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</si>
  <si>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</si>
  <si>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</si>
  <si>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</si>
  <si>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</si>
  <si>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</si>
  <si>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</si>
  <si>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</si>
  <si>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</si>
  <si>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</si>
  <si>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</si>
  <si>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</si>
  <si>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</si>
  <si>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</si>
  <si>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</si>
  <si>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</si>
  <si>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</si>
  <si>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</si>
  <si>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</si>
  <si>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</si>
  <si>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</si>
  <si>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</si>
  <si>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</si>
  <si>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</si>
  <si>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</si>
  <si>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</si>
  <si>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</si>
  <si>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</si>
  <si>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</si>
  <si>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</si>
  <si>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</si>
  <si>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</si>
  <si>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</si>
  <si>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2026 Kümülatif</t>
  </si>
  <si>
    <t xml:space="preserve">             SAYI: 696 / 2025 - 13.HAFTA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</si>
</sst>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48019" y="229458"/>
          <a:ext cx="10048907" cy="5511520"/>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19</xdr:col>
      <xdr:colOff>64490</xdr:colOff>
      <xdr:row>35</xdr:row>
      <xdr:rowOff>39688</xdr:rowOff>
    </xdr:to>
    <xdr:pic>
      <xdr:nvPicPr>
        <xdr:cNvPr id="2" name="Resim 1">
          <a:extLst>
            <a:ext uri="{FF2B5EF4-FFF2-40B4-BE49-F238E27FC236}">
              <a16:creationId xmlns:a16="http://schemas.microsoft.com/office/drawing/2014/main" id="{4C2D223E-35B1-47AD-84EC-6CFFC4752024}"/>
            </a:ext>
          </a:extLst>
        </xdr:cNvPr>
        <xdr:cNvPicPr>
          <a:picLocks noChangeAspect="1"/>
        </xdr:cNvPicPr>
      </xdr:nvPicPr>
      <xdr:blipFill>
        <a:blip xmlns:r="http://schemas.openxmlformats.org/officeDocument/2006/relationships" r:embed="rId1"/>
        <a:stretch>
          <a:fillRect/>
        </a:stretch>
      </xdr:blipFill>
      <xdr:spPr>
        <a:xfrm>
          <a:off x="801688" y="2317750"/>
          <a:ext cx="13050240" cy="41036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19</xdr:col>
      <xdr:colOff>236885</xdr:colOff>
      <xdr:row>30</xdr:row>
      <xdr:rowOff>88446</xdr:rowOff>
    </xdr:to>
    <xdr:pic>
      <xdr:nvPicPr>
        <xdr:cNvPr id="3" name="Resim 2">
          <a:extLst>
            <a:ext uri="{FF2B5EF4-FFF2-40B4-BE49-F238E27FC236}">
              <a16:creationId xmlns:a16="http://schemas.microsoft.com/office/drawing/2014/main" id="{2357A6C9-3E85-4A04-AECC-886ED2180B4D}"/>
            </a:ext>
          </a:extLst>
        </xdr:cNvPr>
        <xdr:cNvPicPr>
          <a:picLocks noChangeAspect="1"/>
        </xdr:cNvPicPr>
      </xdr:nvPicPr>
      <xdr:blipFill>
        <a:blip xmlns:r="http://schemas.openxmlformats.org/officeDocument/2006/relationships" r:embed="rId1"/>
        <a:stretch>
          <a:fillRect/>
        </a:stretch>
      </xdr:blipFill>
      <xdr:spPr>
        <a:xfrm>
          <a:off x="659947" y="2272393"/>
          <a:ext cx="11823367" cy="3211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367392</xdr:colOff>
      <xdr:row>22</xdr:row>
      <xdr:rowOff>161270</xdr:rowOff>
    </xdr:to>
    <xdr:pic>
      <xdr:nvPicPr>
        <xdr:cNvPr id="3" name="Resim 2">
          <a:extLst>
            <a:ext uri="{FF2B5EF4-FFF2-40B4-BE49-F238E27FC236}">
              <a16:creationId xmlns:a16="http://schemas.microsoft.com/office/drawing/2014/main" id="{C8226BDE-9CDC-43C1-BC86-9259168C4530}"/>
            </a:ext>
          </a:extLst>
        </xdr:cNvPr>
        <xdr:cNvPicPr>
          <a:picLocks noChangeAspect="1"/>
        </xdr:cNvPicPr>
      </xdr:nvPicPr>
      <xdr:blipFill>
        <a:blip xmlns:r="http://schemas.openxmlformats.org/officeDocument/2006/relationships" r:embed="rId1"/>
        <a:stretch>
          <a:fillRect/>
        </a:stretch>
      </xdr:blipFill>
      <xdr:spPr>
        <a:xfrm>
          <a:off x="659947" y="1836964"/>
          <a:ext cx="6912428" cy="2324806"/>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V23" sqref="V23"/>
    </sheetView>
  </sheetViews>
  <sheetFormatPr defaultColWidth="9.19921875" defaultRowHeight="14.25" x14ac:dyDescent="0.45"/>
  <cols>
    <col min="1" max="2" width="9.19921875" style="35" customWidth="1"/>
    <col min="3" max="5" width="9.19921875" style="35"/>
    <col min="6" max="6" width="13.46484375" style="35" customWidth="1"/>
    <col min="7" max="7" width="8.73046875" style="35" customWidth="1"/>
    <col min="8" max="8" width="9.19921875" style="35"/>
    <col min="9" max="9" width="19" style="35" customWidth="1"/>
    <col min="10" max="15" width="9.19921875" style="35"/>
    <col min="16" max="17" width="9.19921875" style="35" customWidth="1"/>
    <col min="18" max="16384" width="9.19921875" style="35"/>
  </cols>
  <sheetData>
    <row r="1" spans="1:29" ht="14.65" thickBot="1" x14ac:dyDescent="0.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4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4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4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4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4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25" x14ac:dyDescent="0.4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4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4" x14ac:dyDescent="1">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4" x14ac:dyDescent="1">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4" x14ac:dyDescent="0.4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4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55000000000000004">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55000000000000004">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55000000000000004">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55000000000000004">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4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4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25" x14ac:dyDescent="0.4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4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4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25" x14ac:dyDescent="0.4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25" x14ac:dyDescent="0.4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 x14ac:dyDescent="0.55000000000000004">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4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4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4.65" thickBot="1" x14ac:dyDescent="0.5">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4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8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8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W32" sqref="W32"/>
    </sheetView>
  </sheetViews>
  <sheetFormatPr defaultColWidth="9.19921875" defaultRowHeight="14.25" x14ac:dyDescent="0.45"/>
  <cols>
    <col min="1" max="1" width="11.19921875" style="5" bestFit="1" customWidth="1"/>
    <col min="2" max="2" width="35" style="5" bestFit="1" customWidth="1"/>
    <col min="3" max="3" width="12" style="5" bestFit="1" customWidth="1"/>
    <col min="4" max="4" width="10.19921875" style="5" bestFit="1" customWidth="1"/>
    <col min="5" max="5" width="12" style="5" hidden="1" customWidth="1"/>
    <col min="6" max="7" width="10.73046875" style="5" hidden="1" customWidth="1"/>
    <col min="8" max="8" width="12" style="5" hidden="1" customWidth="1"/>
    <col min="9" max="9" width="10.73046875" style="5" hidden="1" customWidth="1"/>
    <col min="10" max="10" width="4.265625" style="5" hidden="1" customWidth="1"/>
    <col min="11" max="11" width="13.19921875" style="5" customWidth="1"/>
    <col min="12" max="13" width="13" style="5" customWidth="1"/>
    <col min="14" max="21" width="14.265625" style="5" bestFit="1" customWidth="1"/>
    <col min="22" max="16384" width="9.19921875" style="5"/>
  </cols>
  <sheetData>
    <row r="1" spans="2:20" x14ac:dyDescent="0.45">
      <c r="B1" s="23" t="s">
        <v>18</v>
      </c>
      <c r="C1" s="24"/>
      <c r="D1" s="25"/>
    </row>
    <row r="2" spans="2:20" x14ac:dyDescent="0.45">
      <c r="B2" s="26" t="s">
        <v>17</v>
      </c>
      <c r="C2" s="27"/>
      <c r="D2" s="28" t="s">
        <v>15</v>
      </c>
    </row>
    <row r="4" spans="2:20" x14ac:dyDescent="0.45">
      <c r="E4" s="6" t="e">
        <f>#REF!</f>
        <v>#REF!</v>
      </c>
      <c r="F4" s="6" t="e">
        <f>#REF!</f>
        <v>#REF!</v>
      </c>
      <c r="G4" s="6" t="e">
        <f>#REF!</f>
        <v>#REF!</v>
      </c>
      <c r="H4" s="6" t="e">
        <f>#REF!</f>
        <v>#REF!</v>
      </c>
      <c r="I4" s="6" t="e">
        <f>#REF!</f>
        <v>#REF!</v>
      </c>
      <c r="J4" s="6" t="e">
        <f>#REF!</f>
        <v>#REF!</v>
      </c>
      <c r="K4" s="77">
        <v>46103</v>
      </c>
      <c r="L4" s="77">
        <v>46104</v>
      </c>
      <c r="M4" s="77">
        <v>46105</v>
      </c>
      <c r="N4" s="77">
        <v>46106</v>
      </c>
      <c r="O4" s="77">
        <v>46107</v>
      </c>
      <c r="P4" s="77">
        <v>46108</v>
      </c>
      <c r="Q4" s="77">
        <v>46109</v>
      </c>
      <c r="R4" s="77">
        <v>46110</v>
      </c>
      <c r="S4" s="77" t="s">
        <v>0</v>
      </c>
    </row>
    <row r="5" spans="2:20" ht="15.75" x14ac:dyDescent="0.5">
      <c r="B5" s="16" t="s">
        <v>2</v>
      </c>
      <c r="C5" s="104" t="s">
        <v>1</v>
      </c>
      <c r="D5" s="105"/>
      <c r="E5" s="17"/>
      <c r="F5" s="17"/>
      <c r="G5" s="17"/>
      <c r="H5" s="17"/>
      <c r="I5" s="17"/>
      <c r="J5" s="18"/>
      <c r="K5" s="78"/>
      <c r="L5" s="19">
        <v>897923.36499999999</v>
      </c>
      <c r="M5" s="19">
        <v>940054.28299999994</v>
      </c>
      <c r="N5" s="19">
        <v>919843.255</v>
      </c>
      <c r="O5" s="19">
        <v>912436.52100000007</v>
      </c>
      <c r="P5" s="19">
        <v>862803.51699999999</v>
      </c>
      <c r="Q5" s="19">
        <v>857964.8280000001</v>
      </c>
      <c r="R5" s="19">
        <v>804369.87599999993</v>
      </c>
      <c r="S5" s="20">
        <v>885056.52071428567</v>
      </c>
    </row>
    <row r="6" spans="2:20" ht="15.75" x14ac:dyDescent="0.5">
      <c r="B6" s="16" t="s">
        <v>3</v>
      </c>
      <c r="C6" s="104" t="s">
        <v>8</v>
      </c>
      <c r="D6" s="105"/>
      <c r="E6" s="21"/>
      <c r="F6" s="21"/>
      <c r="G6" s="21"/>
      <c r="H6" s="21"/>
      <c r="I6" s="21"/>
      <c r="J6" s="22"/>
      <c r="K6" s="79"/>
      <c r="L6" s="19">
        <v>212857</v>
      </c>
      <c r="M6" s="19">
        <v>206845</v>
      </c>
      <c r="N6" s="19">
        <v>199840</v>
      </c>
      <c r="O6" s="19">
        <v>198496</v>
      </c>
      <c r="P6" s="19">
        <v>171883</v>
      </c>
      <c r="Q6" s="19">
        <v>173123</v>
      </c>
      <c r="R6" s="19">
        <v>177463</v>
      </c>
      <c r="S6" s="20">
        <v>191501</v>
      </c>
    </row>
    <row r="7" spans="2:20" ht="15.75" x14ac:dyDescent="0.5">
      <c r="B7" s="16" t="s">
        <v>32</v>
      </c>
      <c r="C7" s="104" t="s">
        <v>8</v>
      </c>
      <c r="D7" s="105"/>
      <c r="E7" s="21"/>
      <c r="F7" s="21"/>
      <c r="G7" s="21"/>
      <c r="H7" s="21"/>
      <c r="I7" s="21"/>
      <c r="J7" s="22"/>
      <c r="K7" s="79"/>
      <c r="L7" s="19">
        <v>17667.2202</v>
      </c>
      <c r="M7" s="19">
        <v>13452.264000000001</v>
      </c>
      <c r="N7" s="19">
        <v>8869.7708000000002</v>
      </c>
      <c r="O7" s="19">
        <v>16096.777600000001</v>
      </c>
      <c r="P7" s="19">
        <v>8553.7929999999997</v>
      </c>
      <c r="Q7" s="19">
        <v>9533.6211999999996</v>
      </c>
      <c r="R7" s="19">
        <v>6900.8059999999996</v>
      </c>
      <c r="S7" s="20">
        <v>11582.036114285713</v>
      </c>
    </row>
    <row r="8" spans="2:20" ht="15.75" hidden="1" x14ac:dyDescent="0.5">
      <c r="B8" s="16" t="s">
        <v>10</v>
      </c>
      <c r="C8" s="104" t="s">
        <v>9</v>
      </c>
      <c r="D8" s="105"/>
      <c r="E8" s="17"/>
      <c r="F8" s="17"/>
      <c r="G8" s="17"/>
      <c r="H8" s="17"/>
      <c r="I8" s="17"/>
      <c r="J8" s="18"/>
      <c r="K8" s="78"/>
      <c r="L8" s="20">
        <v>8700.02</v>
      </c>
      <c r="M8" s="20">
        <v>9733.94</v>
      </c>
      <c r="N8" s="20">
        <v>6957.71</v>
      </c>
      <c r="O8" s="20">
        <v>11634.21</v>
      </c>
      <c r="P8" s="20">
        <v>3216.23</v>
      </c>
      <c r="Q8" s="20">
        <v>79.45</v>
      </c>
      <c r="R8" s="20">
        <v>0</v>
      </c>
      <c r="S8" s="20">
        <v>5760.2228571428568</v>
      </c>
    </row>
    <row r="9" spans="2:20" ht="15.75" x14ac:dyDescent="0.5">
      <c r="B9" s="16" t="s">
        <v>13</v>
      </c>
      <c r="C9" s="104" t="s">
        <v>16</v>
      </c>
      <c r="D9" s="105"/>
      <c r="E9" s="17"/>
      <c r="F9" s="17"/>
      <c r="G9" s="17"/>
      <c r="H9" s="17"/>
      <c r="I9" s="17"/>
      <c r="J9" s="17"/>
      <c r="K9" s="19">
        <v>50511131.417999998</v>
      </c>
      <c r="L9" s="19">
        <v>99058422.423999995</v>
      </c>
      <c r="M9" s="19">
        <v>49526891.689999998</v>
      </c>
      <c r="N9" s="19">
        <v>58539718.618000001</v>
      </c>
      <c r="O9" s="19">
        <v>54775840.321000002</v>
      </c>
      <c r="P9" s="19">
        <v>99673663.275000006</v>
      </c>
      <c r="Q9" s="19">
        <v>48832015.575999998</v>
      </c>
      <c r="R9" s="19" t="s">
        <v>27</v>
      </c>
      <c r="S9" s="20">
        <v>65845383.331714287</v>
      </c>
    </row>
    <row r="10" spans="2:20" ht="15.75" x14ac:dyDescent="0.5">
      <c r="B10" s="16" t="s">
        <v>14</v>
      </c>
      <c r="C10" s="104" t="s">
        <v>16</v>
      </c>
      <c r="D10" s="105"/>
      <c r="E10" s="17"/>
      <c r="F10" s="17"/>
      <c r="G10" s="17"/>
      <c r="H10" s="17"/>
      <c r="I10" s="17"/>
      <c r="J10" s="17"/>
      <c r="K10" s="19">
        <v>25753007.024999999</v>
      </c>
      <c r="L10" s="19">
        <v>22698956.102000002</v>
      </c>
      <c r="M10" s="19">
        <v>17796412.306000002</v>
      </c>
      <c r="N10" s="19">
        <v>18125931.101</v>
      </c>
      <c r="O10" s="19">
        <v>18185092.572000001</v>
      </c>
      <c r="P10" s="19">
        <v>20502884.495999999</v>
      </c>
      <c r="Q10" s="19">
        <v>19373376.954999998</v>
      </c>
      <c r="R10" s="19" t="s">
        <v>27</v>
      </c>
      <c r="S10" s="20">
        <v>20347951.508142855</v>
      </c>
    </row>
    <row r="11" spans="2:20" ht="15.75" x14ac:dyDescent="0.5">
      <c r="B11" s="84"/>
      <c r="L11" s="2"/>
      <c r="M11" s="2"/>
      <c r="N11" s="2"/>
    </row>
    <row r="12" spans="2:20" ht="15.75" x14ac:dyDescent="0.5">
      <c r="B12" s="97" t="s">
        <v>37</v>
      </c>
      <c r="D12" s="1"/>
      <c r="E12" s="7"/>
      <c r="F12" s="7"/>
      <c r="G12" s="7"/>
      <c r="H12" s="7"/>
      <c r="I12" s="7"/>
      <c r="J12" s="7"/>
      <c r="K12" s="7"/>
      <c r="L12" s="7"/>
      <c r="M12" s="3"/>
      <c r="N12" s="7"/>
      <c r="O12" s="7"/>
      <c r="P12" s="7"/>
      <c r="Q12" s="7"/>
      <c r="R12" s="7"/>
      <c r="S12" s="7"/>
      <c r="T12" s="7"/>
    </row>
    <row r="13" spans="2:20" ht="15.75" x14ac:dyDescent="0.5">
      <c r="B13" s="97"/>
      <c r="D13" s="1"/>
      <c r="E13" s="7"/>
      <c r="F13" s="7"/>
      <c r="G13" s="7"/>
      <c r="H13" s="7"/>
      <c r="I13" s="7"/>
      <c r="J13" s="7"/>
      <c r="K13" s="7"/>
      <c r="L13" s="7"/>
      <c r="M13" s="3"/>
      <c r="N13" s="7"/>
      <c r="O13" s="7"/>
      <c r="P13" s="7"/>
      <c r="Q13" s="7"/>
      <c r="R13" s="7"/>
      <c r="S13" s="7"/>
      <c r="T13" s="7"/>
    </row>
    <row r="14" spans="2:20" ht="18" x14ac:dyDescent="0.55000000000000004">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U24" sqref="U24"/>
    </sheetView>
  </sheetViews>
  <sheetFormatPr defaultColWidth="9.19921875" defaultRowHeight="14.25" x14ac:dyDescent="0.45"/>
  <cols>
    <col min="1" max="1" width="9.19921875" style="5"/>
    <col min="2" max="2" width="38.796875" style="5" customWidth="1"/>
    <col min="3" max="3" width="9.19921875" style="5" customWidth="1"/>
    <col min="4" max="7" width="10.73046875" style="5" hidden="1" customWidth="1"/>
    <col min="8" max="8" width="12" style="5" hidden="1" customWidth="1"/>
    <col min="9" max="9" width="10.73046875" style="5" hidden="1" customWidth="1"/>
    <col min="10" max="14" width="12" style="5" bestFit="1" customWidth="1"/>
    <col min="15" max="15" width="12" style="5" customWidth="1"/>
    <col min="16" max="16" width="12" style="5" bestFit="1" customWidth="1"/>
    <col min="17" max="17" width="11.73046875" style="9" customWidth="1"/>
    <col min="18" max="16384" width="9.19921875" style="5"/>
  </cols>
  <sheetData>
    <row r="1" spans="1:19" x14ac:dyDescent="0.45">
      <c r="B1" s="23" t="s">
        <v>28</v>
      </c>
      <c r="C1" s="24"/>
      <c r="D1" s="24"/>
      <c r="E1" s="24"/>
      <c r="F1" s="24"/>
      <c r="G1" s="24"/>
      <c r="H1" s="24"/>
      <c r="I1" s="24"/>
      <c r="J1" s="24"/>
      <c r="K1" s="25"/>
    </row>
    <row r="2" spans="1:19" x14ac:dyDescent="0.45">
      <c r="B2" s="26" t="str">
        <f>Özet!B2</f>
        <v>Kaynak: Elektrik, Doğalgaz Kömür Raporları</v>
      </c>
      <c r="C2" s="27" t="str">
        <f>C5</f>
        <v>ktoe</v>
      </c>
      <c r="D2" s="31" t="s">
        <v>15</v>
      </c>
      <c r="E2" s="27"/>
      <c r="F2" s="27"/>
      <c r="G2" s="27"/>
      <c r="H2" s="27"/>
      <c r="I2" s="27"/>
      <c r="J2" s="31" t="s">
        <v>15</v>
      </c>
      <c r="K2" s="32"/>
    </row>
    <row r="4" spans="1:19" x14ac:dyDescent="0.45">
      <c r="C4" s="6"/>
      <c r="D4" s="6" t="e">
        <f>Özet!E4</f>
        <v>#REF!</v>
      </c>
      <c r="E4" s="6" t="e">
        <f>Özet!F4</f>
        <v>#REF!</v>
      </c>
      <c r="F4" s="6" t="e">
        <f>Özet!G4</f>
        <v>#REF!</v>
      </c>
      <c r="G4" s="6" t="e">
        <f>Özet!H4</f>
        <v>#REF!</v>
      </c>
      <c r="H4" s="6" t="e">
        <f>Özet!I4</f>
        <v>#REF!</v>
      </c>
      <c r="I4" s="6" t="e">
        <f>Özet!J4</f>
        <v>#REF!</v>
      </c>
      <c r="J4" s="80">
        <v>46104</v>
      </c>
      <c r="K4" s="80">
        <v>46105</v>
      </c>
      <c r="L4" s="80">
        <v>46106</v>
      </c>
      <c r="M4" s="80">
        <v>46107</v>
      </c>
      <c r="N4" s="80">
        <v>46108</v>
      </c>
      <c r="O4" s="80">
        <v>46109</v>
      </c>
      <c r="P4" s="80">
        <v>46110</v>
      </c>
      <c r="Q4" s="80" t="s">
        <v>0</v>
      </c>
    </row>
    <row r="5" spans="1:19" ht="15.75" x14ac:dyDescent="0.5">
      <c r="B5" s="16" t="str">
        <f>Özet!B5</f>
        <v>Elektrik</v>
      </c>
      <c r="C5" s="29" t="s">
        <v>4</v>
      </c>
      <c r="D5" s="17"/>
      <c r="E5" s="17"/>
      <c r="F5" s="17"/>
      <c r="G5" s="17"/>
      <c r="H5" s="17"/>
      <c r="I5" s="17"/>
      <c r="J5" s="30">
        <v>83.732128808970415</v>
      </c>
      <c r="K5" s="30">
        <v>87.334892944521428</v>
      </c>
      <c r="L5" s="30">
        <v>85.838947683165429</v>
      </c>
      <c r="M5" s="30">
        <v>85.26972650984743</v>
      </c>
      <c r="N5" s="30">
        <v>80.646235559664433</v>
      </c>
      <c r="O5" s="30">
        <v>80.167577131048944</v>
      </c>
      <c r="P5" s="30">
        <v>75.497112160639929</v>
      </c>
      <c r="Q5" s="30">
        <v>82.640945828265444</v>
      </c>
    </row>
    <row r="6" spans="1:19" ht="15.75" x14ac:dyDescent="0.5">
      <c r="B6" s="16" t="str">
        <f>Özet!B6</f>
        <v>Doğalgaz (Toplam)</v>
      </c>
      <c r="C6" s="29" t="s">
        <v>4</v>
      </c>
      <c r="D6" s="21"/>
      <c r="E6" s="21"/>
      <c r="F6" s="21"/>
      <c r="G6" s="21"/>
      <c r="H6" s="21"/>
      <c r="I6" s="21"/>
      <c r="J6" s="30">
        <v>194.73761173209999</v>
      </c>
      <c r="K6" s="30">
        <v>189.23738142849999</v>
      </c>
      <c r="L6" s="30">
        <v>182.82867995199999</v>
      </c>
      <c r="M6" s="30">
        <v>181.59908754879999</v>
      </c>
      <c r="N6" s="30">
        <v>157.25151118989999</v>
      </c>
      <c r="O6" s="30">
        <v>158.3859565619</v>
      </c>
      <c r="P6" s="30">
        <v>162.3565153639</v>
      </c>
      <c r="Q6" s="30">
        <v>175.19953482529996</v>
      </c>
    </row>
    <row r="7" spans="1:19" ht="17.25" hidden="1" customHeight="1" x14ac:dyDescent="0.5">
      <c r="B7" s="16" t="s">
        <v>10</v>
      </c>
      <c r="C7" s="29" t="s">
        <v>4</v>
      </c>
      <c r="D7" s="17"/>
      <c r="E7" s="17"/>
      <c r="F7" s="17"/>
      <c r="G7" s="17"/>
      <c r="H7" s="17"/>
      <c r="I7" s="17"/>
      <c r="J7" s="30">
        <v>1.7400040000000001</v>
      </c>
      <c r="K7" s="30">
        <v>1.9467880000000002</v>
      </c>
      <c r="L7" s="30">
        <v>1.3915420000000001</v>
      </c>
      <c r="M7" s="30">
        <v>2.3268420000000001</v>
      </c>
      <c r="N7" s="30">
        <v>0.64324599999999998</v>
      </c>
      <c r="O7" s="30">
        <v>1.5890000000000001E-2</v>
      </c>
      <c r="P7" s="30">
        <v>0</v>
      </c>
      <c r="Q7" s="30">
        <v>1.1520445714285716</v>
      </c>
    </row>
    <row r="8" spans="1:19" ht="15.75" x14ac:dyDescent="0.5">
      <c r="B8" s="16" t="s">
        <v>13</v>
      </c>
      <c r="C8" s="29" t="s">
        <v>4</v>
      </c>
      <c r="D8" s="17"/>
      <c r="E8" s="17"/>
      <c r="F8" s="17"/>
      <c r="G8" s="17"/>
      <c r="H8" s="17"/>
      <c r="I8" s="17"/>
      <c r="J8" s="30">
        <v>85.174889229164279</v>
      </c>
      <c r="K8" s="30">
        <v>42.585450185188044</v>
      </c>
      <c r="L8" s="30">
        <v>50.33508435509421</v>
      </c>
      <c r="M8" s="30">
        <v>47.098732420810244</v>
      </c>
      <c r="N8" s="30">
        <v>85.703900998692376</v>
      </c>
      <c r="O8" s="30">
        <v>41.987964432945716</v>
      </c>
      <c r="P8" s="30" t="s">
        <v>27</v>
      </c>
      <c r="Q8" s="30">
        <v>58.814336936982478</v>
      </c>
    </row>
    <row r="9" spans="1:19" ht="15.75" x14ac:dyDescent="0.5">
      <c r="B9" s="16" t="s">
        <v>14</v>
      </c>
      <c r="C9" s="29" t="s">
        <v>4</v>
      </c>
      <c r="D9" s="17"/>
      <c r="E9" s="17"/>
      <c r="F9" s="17"/>
      <c r="G9" s="17"/>
      <c r="H9" s="17"/>
      <c r="I9" s="17"/>
      <c r="J9" s="30">
        <v>17.761001357667013</v>
      </c>
      <c r="K9" s="30">
        <v>13.924962086719839</v>
      </c>
      <c r="L9" s="30">
        <v>14.182797017060803</v>
      </c>
      <c r="M9" s="30">
        <v>14.22908843953992</v>
      </c>
      <c r="N9" s="30">
        <v>16.042665474711438</v>
      </c>
      <c r="O9" s="30">
        <v>15.158872190163496</v>
      </c>
      <c r="P9" s="30" t="s">
        <v>27</v>
      </c>
      <c r="Q9" s="30">
        <v>15.216564427643752</v>
      </c>
    </row>
    <row r="10" spans="1:19" ht="15.75" x14ac:dyDescent="0.5">
      <c r="A10" s="8"/>
      <c r="B10" s="82" t="s">
        <v>5</v>
      </c>
      <c r="C10" s="83" t="s">
        <v>4</v>
      </c>
      <c r="D10" s="12"/>
      <c r="E10" s="12"/>
      <c r="F10" s="12"/>
      <c r="G10" s="12"/>
      <c r="H10" s="12"/>
      <c r="I10" s="12"/>
      <c r="J10" s="81">
        <v>383.1456351279017</v>
      </c>
      <c r="K10" s="81">
        <v>335.02947464492934</v>
      </c>
      <c r="L10" s="81">
        <v>334.57705100732051</v>
      </c>
      <c r="M10" s="81">
        <v>330.52347691899757</v>
      </c>
      <c r="N10" s="81">
        <v>340.28755922296824</v>
      </c>
      <c r="O10" s="81">
        <v>295.7162603160582</v>
      </c>
      <c r="P10" s="81">
        <v>237.85362752453995</v>
      </c>
      <c r="Q10" s="81">
        <v>322.44758353753076</v>
      </c>
    </row>
    <row r="11" spans="1:19" x14ac:dyDescent="0.45">
      <c r="B11" s="10"/>
      <c r="C11" s="10"/>
      <c r="D11" s="10"/>
      <c r="E11" s="10"/>
      <c r="F11" s="10"/>
      <c r="G11" s="10"/>
      <c r="H11" s="10"/>
      <c r="I11" s="10"/>
      <c r="J11" s="10"/>
      <c r="K11" s="10"/>
      <c r="L11" s="10"/>
      <c r="M11" s="10"/>
      <c r="N11" s="10"/>
      <c r="O11" s="10"/>
      <c r="P11" s="10"/>
      <c r="Q11" s="11"/>
    </row>
    <row r="12" spans="1:19" x14ac:dyDescent="0.45">
      <c r="B12" s="84"/>
    </row>
    <row r="13" spans="1:19" s="84" customFormat="1" x14ac:dyDescent="0.4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H29" sqref="H29:H30"/>
    </sheetView>
  </sheetViews>
  <sheetFormatPr defaultColWidth="9.19921875" defaultRowHeight="14.25" x14ac:dyDescent="0.45"/>
  <cols>
    <col min="1" max="1" width="9.19921875" style="13"/>
    <col min="2" max="2" width="22" style="13" customWidth="1"/>
    <col min="3" max="3" width="18.53125" style="13" customWidth="1"/>
    <col min="4" max="4" width="17.19921875" style="13" customWidth="1"/>
    <col min="5" max="5" width="15.796875" style="13" customWidth="1"/>
    <col min="6" max="6" width="18" style="13" customWidth="1"/>
    <col min="7" max="7" width="17.53125" style="13" customWidth="1"/>
    <col min="8" max="8" width="17.265625" style="13" customWidth="1"/>
    <col min="9" max="9" width="16.19921875" style="13" customWidth="1"/>
    <col min="10" max="10" width="16.796875" style="13" customWidth="1"/>
    <col min="11" max="11" width="17" style="13" customWidth="1"/>
    <col min="12" max="12" width="19.53125" style="13" customWidth="1"/>
    <col min="13" max="13" width="17" style="13" customWidth="1"/>
    <col min="14" max="15" width="14.73046875" style="13" customWidth="1"/>
    <col min="16" max="16" width="13.19921875" style="13" customWidth="1"/>
    <col min="17" max="17" width="9.265625" style="13" customWidth="1"/>
    <col min="18" max="16384" width="9.19921875" style="13"/>
  </cols>
  <sheetData>
    <row r="1" spans="2:14" x14ac:dyDescent="0.45">
      <c r="B1" s="33" t="s">
        <v>24</v>
      </c>
      <c r="C1" s="106" t="s">
        <v>21</v>
      </c>
      <c r="D1" s="107"/>
      <c r="E1" s="108"/>
    </row>
    <row r="2" spans="2:14" x14ac:dyDescent="0.45">
      <c r="B2" s="33" t="s">
        <v>6</v>
      </c>
      <c r="C2" s="106" t="s">
        <v>38</v>
      </c>
      <c r="D2" s="107"/>
      <c r="E2" s="108"/>
    </row>
    <row r="3" spans="2:14" x14ac:dyDescent="0.45">
      <c r="B3" s="33" t="s">
        <v>7</v>
      </c>
      <c r="C3" s="101" t="s">
        <v>22</v>
      </c>
      <c r="D3" s="109" t="s">
        <v>15</v>
      </c>
      <c r="E3" s="110"/>
    </row>
    <row r="5" spans="2:14" x14ac:dyDescent="0.45">
      <c r="E5" s="15"/>
      <c r="F5" s="15"/>
      <c r="G5" s="15"/>
      <c r="H5" s="15"/>
      <c r="I5" s="15"/>
      <c r="J5" s="15"/>
      <c r="K5" s="15"/>
      <c r="L5" s="15"/>
      <c r="M5" s="15"/>
      <c r="N5" s="15"/>
    </row>
    <row r="6" spans="2:14" s="14" customFormat="1" x14ac:dyDescent="0.45">
      <c r="B6" s="92"/>
      <c r="C6" s="89" t="s">
        <v>33</v>
      </c>
      <c r="D6" s="87">
        <v>46103</v>
      </c>
      <c r="E6" s="87">
        <v>46104</v>
      </c>
      <c r="F6" s="87">
        <v>46105</v>
      </c>
      <c r="G6" s="87">
        <v>46106</v>
      </c>
      <c r="H6" s="87">
        <v>46107</v>
      </c>
      <c r="I6" s="87">
        <v>46108</v>
      </c>
      <c r="J6" s="87">
        <v>46109</v>
      </c>
      <c r="K6" s="87">
        <v>46110</v>
      </c>
      <c r="L6" s="87" t="s">
        <v>5</v>
      </c>
      <c r="M6" s="88" t="s">
        <v>40</v>
      </c>
      <c r="N6" s="89" t="s">
        <v>20</v>
      </c>
    </row>
    <row r="7" spans="2:14" s="14" customFormat="1" x14ac:dyDescent="0.45">
      <c r="B7" s="93" t="s">
        <v>34</v>
      </c>
      <c r="C7" s="94" t="s">
        <v>16</v>
      </c>
      <c r="D7" s="90">
        <v>50511131.417999998</v>
      </c>
      <c r="E7" s="90">
        <v>99058422.423999995</v>
      </c>
      <c r="F7" s="90">
        <v>49526891.689999998</v>
      </c>
      <c r="G7" s="90">
        <v>58539718.618000001</v>
      </c>
      <c r="H7" s="90">
        <v>54775840.321000002</v>
      </c>
      <c r="I7" s="90">
        <v>99673663.275000006</v>
      </c>
      <c r="J7" s="90">
        <v>48832015.575999998</v>
      </c>
      <c r="K7" s="90" t="s">
        <v>27</v>
      </c>
      <c r="L7" s="90">
        <v>410406551.90399998</v>
      </c>
      <c r="M7" s="91">
        <v>5466684691.0230999</v>
      </c>
      <c r="N7" s="98">
        <v>0.76030649616420076</v>
      </c>
    </row>
    <row r="8" spans="2:14" s="14" customFormat="1" x14ac:dyDescent="0.45">
      <c r="B8" s="93" t="s">
        <v>23</v>
      </c>
      <c r="C8" s="94" t="s">
        <v>16</v>
      </c>
      <c r="D8" s="90">
        <v>25753007.024999999</v>
      </c>
      <c r="E8" s="90">
        <v>22698956.102000002</v>
      </c>
      <c r="F8" s="90">
        <v>17796412.306000002</v>
      </c>
      <c r="G8" s="90">
        <v>18125931.101</v>
      </c>
      <c r="H8" s="90">
        <v>18185092.572000001</v>
      </c>
      <c r="I8" s="90">
        <v>20502884.495999999</v>
      </c>
      <c r="J8" s="90">
        <v>19373376.954999998</v>
      </c>
      <c r="K8" s="90" t="s">
        <v>27</v>
      </c>
      <c r="L8" s="90">
        <v>116682653.53199999</v>
      </c>
      <c r="M8" s="91">
        <v>1723421823.3930004</v>
      </c>
      <c r="N8" s="98">
        <v>0.23969350383579918</v>
      </c>
    </row>
    <row r="9" spans="2:14" s="14" customFormat="1" x14ac:dyDescent="0.45"/>
    <row r="10" spans="2:14" s="14" customFormat="1" x14ac:dyDescent="0.45">
      <c r="B10" s="99" t="s">
        <v>35</v>
      </c>
    </row>
    <row r="11" spans="2:14" s="14" customFormat="1" x14ac:dyDescent="0.45"/>
    <row r="12" spans="2:14" s="14" customFormat="1" x14ac:dyDescent="0.45"/>
    <row r="13" spans="2:14" s="14" customFormat="1" ht="11.55" customHeight="1" x14ac:dyDescent="0.45"/>
    <row r="14" spans="2:14" s="14" customFormat="1" x14ac:dyDescent="0.45"/>
    <row r="15" spans="2:14" s="14" customFormat="1" x14ac:dyDescent="0.45"/>
    <row r="16" spans="2:14" s="14" customFormat="1" x14ac:dyDescent="0.45"/>
    <row r="17" spans="2:11" s="14" customFormat="1" x14ac:dyDescent="0.45"/>
    <row r="18" spans="2:11" s="14" customFormat="1" x14ac:dyDescent="0.45"/>
    <row r="19" spans="2:11" s="14" customFormat="1" x14ac:dyDescent="0.45"/>
    <row r="20" spans="2:11" s="14" customFormat="1" x14ac:dyDescent="0.45"/>
    <row r="21" spans="2:11" s="14" customFormat="1" x14ac:dyDescent="0.45"/>
    <row r="22" spans="2:11" s="14" customFormat="1" x14ac:dyDescent="0.45"/>
    <row r="23" spans="2:11" s="14" customFormat="1" x14ac:dyDescent="0.45"/>
    <row r="24" spans="2:11" s="14" customFormat="1" x14ac:dyDescent="0.45">
      <c r="B24" s="95" t="s">
        <v>26</v>
      </c>
      <c r="C24" s="96"/>
      <c r="D24" s="96"/>
      <c r="E24" s="96"/>
      <c r="F24" s="96"/>
      <c r="G24" s="96"/>
      <c r="H24" s="96"/>
      <c r="I24" s="96"/>
      <c r="J24" s="96"/>
      <c r="K24" s="96"/>
    </row>
    <row r="25" spans="2:11" s="14" customFormat="1" x14ac:dyDescent="0.4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çelik</cp:lastModifiedBy>
  <cp:lastPrinted>2013-09-17T11:56:06Z</cp:lastPrinted>
  <dcterms:created xsi:type="dcterms:W3CDTF">2012-12-03T11:42:34Z</dcterms:created>
  <dcterms:modified xsi:type="dcterms:W3CDTF">2026-04-02T07:57:37Z</dcterms:modified>
</cp:coreProperties>
</file>