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142A16F0-DDCC-4367-91F1-094D237A34A4}" xr6:coauthVersionLast="36" xr6:coauthVersionMax="47" xr10:uidLastSave="{00000000-0000-0000-0000-000000000000}"/>
  <bookViews>
    <workbookView xWindow="0" yWindow="0" windowWidth="18900" windowHeight="814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<sst xmlns="http://schemas.openxmlformats.org/spreadsheetml/2006/main" count="64" uniqueCount="43">
  <si>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</si>
  <si>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</si>
  <si>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</si>
  <si>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</si>
  <si>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</si>
  <si>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</si>
  <si>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</si>
  <si>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</si>
  <si>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</si>
  <si>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</si>
  <si>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</si>
  <si>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</si>
  <si>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</si>
  <si>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</si>
  <si>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</si>
  <si>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</si>
  <si>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</si>
  <si>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</si>
  <si>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</si>
  <si>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</si>
  <si>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</si>
  <si>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</si>
  <si>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</si>
  <si>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</si>
  <si>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</si>
  <si>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</si>
  <si>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</si>
  <si>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</si>
  <si>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</si>
  <si>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</si>
  <si>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</si>
  <si>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</si>
  <si>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</si>
  <si>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</si>
  <si>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</si>
  <si>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</si>
  <si>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</si>
  <si>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</si>
  <si>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</si>
  <si>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</si>
  <si>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</si>
  <si>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704 / 2025 - 21.HAFTA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</si>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</sst>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09">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198436</xdr:rowOff>
    </xdr:from>
    <xdr:to>
      <xdr:col>19</xdr:col>
      <xdr:colOff>63500</xdr:colOff>
      <xdr:row>36</xdr:row>
      <xdr:rowOff>56507</xdr:rowOff>
    </xdr:to>
    <xdr:pic>
      <xdr:nvPicPr>
        <xdr:cNvPr id="4" name="Resim 3">
          <a:extLst>
            <a:ext uri="{FF2B5EF4-FFF2-40B4-BE49-F238E27FC236}">
              <a16:creationId xmlns:a16="http://schemas.microsoft.com/office/drawing/2014/main" id="{3790128C-77FA-4FC3-A548-C770028402FA}"/>
            </a:ext>
          </a:extLst>
        </xdr:cNvPr>
        <xdr:cNvPicPr>
          <a:picLocks noChangeAspect="1"/>
        </xdr:cNvPicPr>
      </xdr:nvPicPr>
      <xdr:blipFill>
        <a:blip xmlns:r="http://schemas.openxmlformats.org/officeDocument/2006/relationships" r:embed="rId1"/>
        <a:stretch>
          <a:fillRect/>
        </a:stretch>
      </xdr:blipFill>
      <xdr:spPr>
        <a:xfrm>
          <a:off x="801688" y="2317749"/>
          <a:ext cx="13049250" cy="43030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21</xdr:col>
      <xdr:colOff>147086</xdr:colOff>
      <xdr:row>33</xdr:row>
      <xdr:rowOff>142875</xdr:rowOff>
    </xdr:to>
    <xdr:pic>
      <xdr:nvPicPr>
        <xdr:cNvPr id="4" name="Resim 3">
          <a:extLst>
            <a:ext uri="{FF2B5EF4-FFF2-40B4-BE49-F238E27FC236}">
              <a16:creationId xmlns:a16="http://schemas.microsoft.com/office/drawing/2014/main" id="{16D4DBF8-D4D4-4BBD-99AD-86FBCCD19653}"/>
            </a:ext>
          </a:extLst>
        </xdr:cNvPr>
        <xdr:cNvPicPr>
          <a:picLocks noChangeAspect="1"/>
        </xdr:cNvPicPr>
      </xdr:nvPicPr>
      <xdr:blipFill>
        <a:blip xmlns:r="http://schemas.openxmlformats.org/officeDocument/2006/relationships" r:embed="rId1"/>
        <a:stretch>
          <a:fillRect/>
        </a:stretch>
      </xdr:blipFill>
      <xdr:spPr>
        <a:xfrm>
          <a:off x="659947" y="2456090"/>
          <a:ext cx="13053460" cy="3633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646339</xdr:colOff>
      <xdr:row>10</xdr:row>
      <xdr:rowOff>0</xdr:rowOff>
    </xdr:from>
    <xdr:to>
      <xdr:col>6</xdr:col>
      <xdr:colOff>81641</xdr:colOff>
      <xdr:row>22</xdr:row>
      <xdr:rowOff>174804</xdr:rowOff>
    </xdr:to>
    <xdr:pic>
      <xdr:nvPicPr>
        <xdr:cNvPr id="4" name="Resim 3">
          <a:extLst>
            <a:ext uri="{FF2B5EF4-FFF2-40B4-BE49-F238E27FC236}">
              <a16:creationId xmlns:a16="http://schemas.microsoft.com/office/drawing/2014/main" id="{6D9C535D-3BB8-4CB6-B32E-F46E390F86FE}"/>
            </a:ext>
          </a:extLst>
        </xdr:cNvPr>
        <xdr:cNvPicPr>
          <a:picLocks noChangeAspect="1"/>
        </xdr:cNvPicPr>
      </xdr:nvPicPr>
      <xdr:blipFill>
        <a:blip xmlns:r="http://schemas.openxmlformats.org/officeDocument/2006/relationships" r:embed="rId1"/>
        <a:stretch>
          <a:fillRect/>
        </a:stretch>
      </xdr:blipFill>
      <xdr:spPr>
        <a:xfrm>
          <a:off x="646339" y="1836964"/>
          <a:ext cx="6640285" cy="23383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F10" sqref="F10"/>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0" t="s">
        <v>39</v>
      </c>
      <c r="E25" s="100"/>
      <c r="F25" s="100"/>
      <c r="G25" s="100"/>
      <c r="H25" s="100"/>
      <c r="I25" s="100"/>
      <c r="J25" s="100"/>
      <c r="K25" s="100"/>
      <c r="L25" s="100"/>
      <c r="M25" s="100"/>
      <c r="N25" s="100"/>
      <c r="O25" s="100"/>
      <c r="P25" s="101"/>
      <c r="Q25" s="34"/>
      <c r="R25" s="34"/>
      <c r="S25" s="34"/>
      <c r="T25" s="34"/>
      <c r="U25" s="34"/>
      <c r="V25" s="34"/>
      <c r="W25" s="34"/>
      <c r="X25" s="34"/>
      <c r="Y25" s="34"/>
      <c r="Z25" s="34"/>
      <c r="AA25" s="34"/>
      <c r="AB25" s="34"/>
      <c r="AC25" s="34"/>
    </row>
    <row r="26" spans="1:29" ht="21" customHeight="1" x14ac:dyDescent="0.45">
      <c r="A26" s="34"/>
      <c r="B26" s="34"/>
      <c r="C26" s="39"/>
      <c r="D26" s="100"/>
      <c r="E26" s="100"/>
      <c r="F26" s="100"/>
      <c r="G26" s="100"/>
      <c r="H26" s="100"/>
      <c r="I26" s="100"/>
      <c r="J26" s="100"/>
      <c r="K26" s="100"/>
      <c r="L26" s="100"/>
      <c r="M26" s="100"/>
      <c r="N26" s="100"/>
      <c r="O26" s="100"/>
      <c r="P26" s="101"/>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B14" sqref="B14"/>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46159</v>
      </c>
      <c r="L4" s="77">
        <v>46160</v>
      </c>
      <c r="M4" s="77">
        <v>46161</v>
      </c>
      <c r="N4" s="77">
        <v>46162</v>
      </c>
      <c r="O4" s="77">
        <v>46163</v>
      </c>
      <c r="P4" s="77">
        <v>46164</v>
      </c>
      <c r="Q4" s="77">
        <v>46165</v>
      </c>
      <c r="R4" s="77">
        <v>46166</v>
      </c>
      <c r="S4" s="77" t="s">
        <v>0</v>
      </c>
    </row>
    <row r="5" spans="2:20" ht="15.75" x14ac:dyDescent="0.5">
      <c r="B5" s="16" t="s">
        <v>2</v>
      </c>
      <c r="C5" s="102" t="s">
        <v>1</v>
      </c>
      <c r="D5" s="103"/>
      <c r="E5" s="17"/>
      <c r="F5" s="17"/>
      <c r="G5" s="17"/>
      <c r="H5" s="17"/>
      <c r="I5" s="17"/>
      <c r="J5" s="18"/>
      <c r="K5" s="78"/>
      <c r="L5" s="19">
        <v>806931.02000000014</v>
      </c>
      <c r="M5" s="19">
        <v>781222.522</v>
      </c>
      <c r="N5" s="19">
        <v>867102.92200000002</v>
      </c>
      <c r="O5" s="19">
        <v>860336.076</v>
      </c>
      <c r="P5" s="19">
        <v>819793.15700000012</v>
      </c>
      <c r="Q5" s="19">
        <v>789735.17599999998</v>
      </c>
      <c r="R5" s="19">
        <v>702940.875</v>
      </c>
      <c r="S5" s="20">
        <v>804008.82114285708</v>
      </c>
    </row>
    <row r="6" spans="2:20" ht="15.75" x14ac:dyDescent="0.5">
      <c r="B6" s="16" t="s">
        <v>3</v>
      </c>
      <c r="C6" s="102" t="s">
        <v>8</v>
      </c>
      <c r="D6" s="103"/>
      <c r="E6" s="21"/>
      <c r="F6" s="21"/>
      <c r="G6" s="21"/>
      <c r="H6" s="21"/>
      <c r="I6" s="21"/>
      <c r="J6" s="22"/>
      <c r="K6" s="79"/>
      <c r="L6" s="19">
        <v>134613.08729122256</v>
      </c>
      <c r="M6" s="19">
        <v>131721.79443427332</v>
      </c>
      <c r="N6" s="19">
        <v>133506.52242512451</v>
      </c>
      <c r="O6" s="19">
        <v>119355.54157594242</v>
      </c>
      <c r="P6" s="19">
        <v>107408.25526412229</v>
      </c>
      <c r="Q6" s="19">
        <v>96523.079666512058</v>
      </c>
      <c r="R6" s="19">
        <v>91390.513161044728</v>
      </c>
      <c r="S6" s="20">
        <v>116359.82768832028</v>
      </c>
    </row>
    <row r="7" spans="2:20" ht="15.75" x14ac:dyDescent="0.5">
      <c r="B7" s="16" t="s">
        <v>32</v>
      </c>
      <c r="C7" s="102" t="s">
        <v>8</v>
      </c>
      <c r="D7" s="103"/>
      <c r="E7" s="21"/>
      <c r="F7" s="21"/>
      <c r="G7" s="21"/>
      <c r="H7" s="21"/>
      <c r="I7" s="21"/>
      <c r="J7" s="22"/>
      <c r="K7" s="79"/>
      <c r="L7" s="19">
        <v>25860.805400000001</v>
      </c>
      <c r="M7" s="19">
        <v>22114.267400000001</v>
      </c>
      <c r="N7" s="19">
        <v>21913.726999999999</v>
      </c>
      <c r="O7" s="19">
        <v>24874.4264</v>
      </c>
      <c r="P7" s="19">
        <v>24744.504199999999</v>
      </c>
      <c r="Q7" s="19">
        <v>20386.052600000003</v>
      </c>
      <c r="R7" s="19">
        <v>5242.5222000000003</v>
      </c>
      <c r="S7" s="20">
        <v>20733.757885714287</v>
      </c>
    </row>
    <row r="8" spans="2:20" ht="15.75" hidden="1" x14ac:dyDescent="0.5">
      <c r="B8" s="16" t="s">
        <v>10</v>
      </c>
      <c r="C8" s="102" t="s">
        <v>9</v>
      </c>
      <c r="D8" s="103"/>
      <c r="E8" s="17"/>
      <c r="F8" s="17"/>
      <c r="G8" s="17"/>
      <c r="H8" s="17"/>
      <c r="I8" s="17"/>
      <c r="J8" s="18"/>
      <c r="K8" s="78"/>
      <c r="L8" s="20">
        <v>17974.830000000002</v>
      </c>
      <c r="M8" s="20">
        <v>8140.52</v>
      </c>
      <c r="N8" s="20">
        <v>13829.19</v>
      </c>
      <c r="O8" s="20">
        <v>15893.94</v>
      </c>
      <c r="P8" s="20">
        <v>2274.12</v>
      </c>
      <c r="Q8" s="20">
        <v>1550.73</v>
      </c>
      <c r="R8" s="20">
        <v>3434.92</v>
      </c>
      <c r="S8" s="20">
        <v>9014.0357142857156</v>
      </c>
    </row>
    <row r="9" spans="2:20" ht="15.75" x14ac:dyDescent="0.5">
      <c r="B9" s="16" t="s">
        <v>13</v>
      </c>
      <c r="C9" s="102" t="s">
        <v>16</v>
      </c>
      <c r="D9" s="103"/>
      <c r="E9" s="17"/>
      <c r="F9" s="17"/>
      <c r="G9" s="17"/>
      <c r="H9" s="17"/>
      <c r="I9" s="17"/>
      <c r="J9" s="17"/>
      <c r="K9" s="19">
        <v>53600350.936999999</v>
      </c>
      <c r="L9" s="19">
        <v>76234733.840000004</v>
      </c>
      <c r="M9" s="19">
        <v>69870279.615999997</v>
      </c>
      <c r="N9" s="19">
        <v>81413703.569999993</v>
      </c>
      <c r="O9" s="19">
        <v>69452825.849000007</v>
      </c>
      <c r="P9" s="19">
        <v>81619760.268000007</v>
      </c>
      <c r="Q9" s="19">
        <v>73745760.758000001</v>
      </c>
      <c r="R9" s="19" t="s">
        <v>27</v>
      </c>
      <c r="S9" s="20">
        <v>72276773.548285723</v>
      </c>
    </row>
    <row r="10" spans="2:20" ht="15.75" x14ac:dyDescent="0.5">
      <c r="B10" s="16" t="s">
        <v>14</v>
      </c>
      <c r="C10" s="102" t="s">
        <v>16</v>
      </c>
      <c r="D10" s="103"/>
      <c r="E10" s="17"/>
      <c r="F10" s="17"/>
      <c r="G10" s="17"/>
      <c r="H10" s="17"/>
      <c r="I10" s="17"/>
      <c r="J10" s="17"/>
      <c r="K10" s="19">
        <v>21536249.978999998</v>
      </c>
      <c r="L10" s="19">
        <v>21755187.767000001</v>
      </c>
      <c r="M10" s="19">
        <v>21734701.335999999</v>
      </c>
      <c r="N10" s="19">
        <v>21265941.758000001</v>
      </c>
      <c r="O10" s="19">
        <v>22937552.909000002</v>
      </c>
      <c r="P10" s="19">
        <v>27761817.114999998</v>
      </c>
      <c r="Q10" s="19">
        <v>30121540.228</v>
      </c>
      <c r="R10" s="19" t="s">
        <v>27</v>
      </c>
      <c r="S10" s="20">
        <v>23873284.441714287</v>
      </c>
    </row>
    <row r="11" spans="2:20" ht="15.75" x14ac:dyDescent="0.5">
      <c r="B11" s="84"/>
      <c r="L11" s="2"/>
      <c r="M11" s="2"/>
      <c r="N11" s="2"/>
    </row>
    <row r="12" spans="2:20" ht="15.75" x14ac:dyDescent="0.5">
      <c r="B12" s="96" t="s">
        <v>37</v>
      </c>
      <c r="D12" s="1"/>
      <c r="E12" s="7"/>
      <c r="F12" s="7"/>
      <c r="G12" s="7"/>
      <c r="H12" s="7"/>
      <c r="I12" s="7"/>
      <c r="J12" s="7"/>
      <c r="K12" s="7"/>
      <c r="L12" s="7"/>
      <c r="M12" s="3"/>
      <c r="N12" s="7"/>
      <c r="O12" s="7"/>
      <c r="P12" s="7"/>
      <c r="Q12" s="7"/>
      <c r="R12" s="7"/>
      <c r="S12" s="7"/>
      <c r="T12" s="7"/>
    </row>
    <row r="13" spans="2:20" ht="15.75" x14ac:dyDescent="0.5">
      <c r="B13" s="96"/>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U13"/>
  <sheetViews>
    <sheetView zoomScale="70" zoomScaleNormal="70" workbookViewId="0">
      <selection activeCell="B15" sqref="B1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21" x14ac:dyDescent="0.45">
      <c r="B1" s="23" t="s">
        <v>28</v>
      </c>
      <c r="C1" s="24"/>
      <c r="D1" s="24"/>
      <c r="E1" s="24"/>
      <c r="F1" s="24"/>
      <c r="G1" s="24"/>
      <c r="H1" s="24"/>
      <c r="I1" s="24"/>
      <c r="J1" s="24"/>
      <c r="K1" s="25"/>
    </row>
    <row r="2" spans="1:21" x14ac:dyDescent="0.45">
      <c r="B2" s="26" t="str">
        <f>Özet!B2</f>
        <v>Kaynak: Elektrik, Doğalgaz Kömür Raporları</v>
      </c>
      <c r="C2" s="27" t="str">
        <f>C5</f>
        <v>ktoe</v>
      </c>
      <c r="D2" s="31" t="s">
        <v>15</v>
      </c>
      <c r="E2" s="27"/>
      <c r="F2" s="27"/>
      <c r="G2" s="27"/>
      <c r="H2" s="27"/>
      <c r="I2" s="27"/>
      <c r="J2" s="31" t="s">
        <v>15</v>
      </c>
      <c r="K2" s="32"/>
    </row>
    <row r="4" spans="1:21" x14ac:dyDescent="0.45">
      <c r="C4" s="6"/>
      <c r="D4" s="6" t="e">
        <f>Özet!E4</f>
        <v>#REF!</v>
      </c>
      <c r="E4" s="6" t="e">
        <f>Özet!F4</f>
        <v>#REF!</v>
      </c>
      <c r="F4" s="6" t="e">
        <f>Özet!G4</f>
        <v>#REF!</v>
      </c>
      <c r="G4" s="6" t="e">
        <f>Özet!H4</f>
        <v>#REF!</v>
      </c>
      <c r="H4" s="6" t="e">
        <f>Özet!I4</f>
        <v>#REF!</v>
      </c>
      <c r="I4" s="6" t="e">
        <f>Özet!J4</f>
        <v>#REF!</v>
      </c>
      <c r="J4" s="80">
        <v>46160</v>
      </c>
      <c r="K4" s="80">
        <v>46161</v>
      </c>
      <c r="L4" s="80">
        <v>46162</v>
      </c>
      <c r="M4" s="80">
        <v>46163</v>
      </c>
      <c r="N4" s="80">
        <v>46164</v>
      </c>
      <c r="O4" s="80">
        <v>46165</v>
      </c>
      <c r="P4" s="80">
        <v>46166</v>
      </c>
      <c r="Q4" s="80" t="s">
        <v>0</v>
      </c>
    </row>
    <row r="5" spans="1:21" ht="15.75" x14ac:dyDescent="0.5">
      <c r="B5" s="16" t="str">
        <f>Özet!B5</f>
        <v>Elektrik</v>
      </c>
      <c r="C5" s="29" t="s">
        <v>4</v>
      </c>
      <c r="D5" s="17"/>
      <c r="E5" s="17"/>
      <c r="F5" s="17"/>
      <c r="G5" s="17"/>
      <c r="H5" s="17"/>
      <c r="I5" s="17"/>
      <c r="J5" s="30">
        <v>81.689673462815335</v>
      </c>
      <c r="K5" s="30">
        <v>79.311798942479328</v>
      </c>
      <c r="L5" s="30">
        <v>86.875880342984331</v>
      </c>
      <c r="M5" s="30">
        <v>86.230520582792323</v>
      </c>
      <c r="N5" s="30">
        <v>82.860404622906842</v>
      </c>
      <c r="O5" s="30">
        <v>80.390166154562323</v>
      </c>
      <c r="P5" s="30">
        <v>72.974860209042831</v>
      </c>
      <c r="Q5" s="30">
        <v>81.476186331083341</v>
      </c>
    </row>
    <row r="6" spans="1:21" ht="15.75" x14ac:dyDescent="0.5">
      <c r="B6" s="16" t="str">
        <f>Özet!B6</f>
        <v>Doğalgaz (Toplam)</v>
      </c>
      <c r="C6" s="29" t="s">
        <v>4</v>
      </c>
      <c r="D6" s="21"/>
      <c r="E6" s="21"/>
      <c r="F6" s="21"/>
      <c r="G6" s="21"/>
      <c r="H6" s="21"/>
      <c r="I6" s="21"/>
      <c r="J6" s="30">
        <v>123.15418861948342</v>
      </c>
      <c r="K6" s="30">
        <v>120.50901619959414</v>
      </c>
      <c r="L6" s="30">
        <v>122.14181975564252</v>
      </c>
      <c r="M6" s="30">
        <v>109.19543690595279</v>
      </c>
      <c r="N6" s="30">
        <v>98.265159757240454</v>
      </c>
      <c r="O6" s="30">
        <v>88.306581466824113</v>
      </c>
      <c r="P6" s="30">
        <v>83.610923145364737</v>
      </c>
      <c r="Q6" s="30">
        <v>106.45473226430032</v>
      </c>
    </row>
    <row r="7" spans="1:21" ht="17.25" hidden="1" customHeight="1" x14ac:dyDescent="0.5">
      <c r="B7" s="16" t="s">
        <v>10</v>
      </c>
      <c r="C7" s="29" t="s">
        <v>4</v>
      </c>
      <c r="D7" s="17"/>
      <c r="E7" s="17"/>
      <c r="F7" s="17"/>
      <c r="G7" s="17"/>
      <c r="H7" s="17"/>
      <c r="I7" s="17"/>
      <c r="J7" s="30">
        <v>3.5949660000000003</v>
      </c>
      <c r="K7" s="30">
        <v>1.6281040000000002</v>
      </c>
      <c r="L7" s="30">
        <v>2.765838</v>
      </c>
      <c r="M7" s="30">
        <v>3.1787880000000004</v>
      </c>
      <c r="N7" s="30">
        <v>0.45482400000000001</v>
      </c>
      <c r="O7" s="30">
        <v>0.31014600000000003</v>
      </c>
      <c r="P7" s="30">
        <v>0.68698400000000004</v>
      </c>
      <c r="Q7" s="30">
        <v>1.8028071428571431</v>
      </c>
    </row>
    <row r="8" spans="1:21" ht="15.75" x14ac:dyDescent="0.5">
      <c r="B8" s="16" t="s">
        <v>13</v>
      </c>
      <c r="C8" s="29" t="s">
        <v>4</v>
      </c>
      <c r="D8" s="17"/>
      <c r="E8" s="17"/>
      <c r="F8" s="17"/>
      <c r="G8" s="17"/>
      <c r="H8" s="17"/>
      <c r="I8" s="17"/>
      <c r="J8" s="30">
        <v>65.550054718654806</v>
      </c>
      <c r="K8" s="30">
        <v>60.077610576419517</v>
      </c>
      <c r="L8" s="30">
        <v>70.003165946146638</v>
      </c>
      <c r="M8" s="30">
        <v>59.718665042133409</v>
      </c>
      <c r="N8" s="30">
        <v>70.180342767638464</v>
      </c>
      <c r="O8" s="30">
        <v>63.409923658962512</v>
      </c>
      <c r="P8" s="30" t="s">
        <v>27</v>
      </c>
      <c r="Q8" s="30">
        <v>64.823293784992558</v>
      </c>
    </row>
    <row r="9" spans="1:21" ht="15.75" x14ac:dyDescent="0.5">
      <c r="B9" s="16" t="s">
        <v>14</v>
      </c>
      <c r="C9" s="29" t="s">
        <v>4</v>
      </c>
      <c r="D9" s="17"/>
      <c r="E9" s="17"/>
      <c r="F9" s="17"/>
      <c r="G9" s="17"/>
      <c r="H9" s="17"/>
      <c r="I9" s="17"/>
      <c r="J9" s="30">
        <v>17.022541377219664</v>
      </c>
      <c r="K9" s="30">
        <v>17.006511585930156</v>
      </c>
      <c r="L9" s="30">
        <v>16.639726458725836</v>
      </c>
      <c r="M9" s="30">
        <v>17.947693564745588</v>
      </c>
      <c r="N9" s="30">
        <v>21.722482269894929</v>
      </c>
      <c r="O9" s="30">
        <v>23.568868739183639</v>
      </c>
      <c r="P9" s="30" t="s">
        <v>27</v>
      </c>
      <c r="Q9" s="30">
        <v>18.984637332616636</v>
      </c>
    </row>
    <row r="10" spans="1:21" ht="15.75" x14ac:dyDescent="0.5">
      <c r="A10" s="8"/>
      <c r="B10" s="82" t="s">
        <v>5</v>
      </c>
      <c r="C10" s="83" t="s">
        <v>4</v>
      </c>
      <c r="D10" s="12"/>
      <c r="E10" s="12"/>
      <c r="F10" s="12"/>
      <c r="G10" s="12"/>
      <c r="H10" s="12"/>
      <c r="I10" s="12"/>
      <c r="J10" s="81">
        <v>291.01142417817323</v>
      </c>
      <c r="K10" s="81">
        <v>278.53304130442314</v>
      </c>
      <c r="L10" s="81">
        <v>298.42643050349932</v>
      </c>
      <c r="M10" s="81">
        <v>276.27110409562408</v>
      </c>
      <c r="N10" s="81">
        <v>273.4832134176807</v>
      </c>
      <c r="O10" s="81">
        <v>255.98568601953258</v>
      </c>
      <c r="P10" s="81">
        <v>157.27276735440756</v>
      </c>
      <c r="Q10" s="81">
        <v>261.56909526762007</v>
      </c>
    </row>
    <row r="11" spans="1:21" x14ac:dyDescent="0.45">
      <c r="B11" s="10"/>
      <c r="C11" s="10"/>
      <c r="D11" s="10"/>
      <c r="E11" s="10"/>
      <c r="F11" s="10"/>
      <c r="G11" s="10"/>
      <c r="H11" s="10"/>
      <c r="I11" s="10"/>
      <c r="J11" s="10"/>
      <c r="K11" s="10"/>
      <c r="L11" s="10"/>
      <c r="M11" s="10"/>
      <c r="N11" s="10"/>
      <c r="O11" s="10"/>
      <c r="P11" s="10"/>
      <c r="Q11" s="11"/>
    </row>
    <row r="12" spans="1:21" x14ac:dyDescent="0.45">
      <c r="B12" s="84"/>
    </row>
    <row r="13" spans="1:21" s="84" customFormat="1" x14ac:dyDescent="0.45">
      <c r="B13" s="85" t="s">
        <v>36</v>
      </c>
      <c r="C13" s="85"/>
      <c r="D13" s="85"/>
      <c r="E13" s="85"/>
      <c r="F13" s="85"/>
      <c r="G13" s="85"/>
      <c r="H13" s="85"/>
      <c r="I13" s="85"/>
      <c r="J13" s="85"/>
      <c r="K13" s="85"/>
      <c r="L13" s="85"/>
      <c r="M13" s="85"/>
      <c r="N13" s="85"/>
      <c r="O13" s="85"/>
      <c r="P13" s="85"/>
      <c r="Q13" s="85"/>
      <c r="R13" s="85"/>
      <c r="S13" s="85"/>
      <c r="T13" s="85"/>
      <c r="U13" s="85"/>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B11" sqref="B11"/>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4" t="s">
        <v>21</v>
      </c>
      <c r="D1" s="105"/>
      <c r="E1" s="106"/>
    </row>
    <row r="2" spans="2:14" x14ac:dyDescent="0.45">
      <c r="B2" s="33" t="s">
        <v>6</v>
      </c>
      <c r="C2" s="104" t="s">
        <v>38</v>
      </c>
      <c r="D2" s="105"/>
      <c r="E2" s="106"/>
    </row>
    <row r="3" spans="2:14" x14ac:dyDescent="0.45">
      <c r="B3" s="33" t="s">
        <v>7</v>
      </c>
      <c r="C3" s="99" t="s">
        <v>22</v>
      </c>
      <c r="D3" s="107" t="s">
        <v>15</v>
      </c>
      <c r="E3" s="108"/>
    </row>
    <row r="5" spans="2:14" x14ac:dyDescent="0.45">
      <c r="E5" s="15"/>
      <c r="F5" s="15"/>
      <c r="G5" s="15"/>
      <c r="H5" s="15"/>
      <c r="I5" s="15"/>
      <c r="J5" s="15"/>
      <c r="K5" s="15"/>
      <c r="L5" s="15"/>
      <c r="M5" s="15"/>
      <c r="N5" s="15"/>
    </row>
    <row r="6" spans="2:14" s="14" customFormat="1" x14ac:dyDescent="0.45">
      <c r="B6" s="91"/>
      <c r="C6" s="88" t="s">
        <v>33</v>
      </c>
      <c r="D6" s="86">
        <v>46159</v>
      </c>
      <c r="E6" s="86">
        <v>46160</v>
      </c>
      <c r="F6" s="86">
        <v>46161</v>
      </c>
      <c r="G6" s="86">
        <v>46162</v>
      </c>
      <c r="H6" s="86">
        <v>46163</v>
      </c>
      <c r="I6" s="86">
        <v>46164</v>
      </c>
      <c r="J6" s="86">
        <v>46165</v>
      </c>
      <c r="K6" s="86">
        <v>46166</v>
      </c>
      <c r="L6" s="86" t="s">
        <v>5</v>
      </c>
      <c r="M6" s="87" t="s">
        <v>40</v>
      </c>
      <c r="N6" s="88" t="s">
        <v>20</v>
      </c>
    </row>
    <row r="7" spans="2:14" s="14" customFormat="1" x14ac:dyDescent="0.45">
      <c r="B7" s="92" t="s">
        <v>34</v>
      </c>
      <c r="C7" s="93" t="s">
        <v>16</v>
      </c>
      <c r="D7" s="89">
        <v>53600350.936999999</v>
      </c>
      <c r="E7" s="89">
        <v>76234733.840000004</v>
      </c>
      <c r="F7" s="89">
        <v>69870279.615999997</v>
      </c>
      <c r="G7" s="89">
        <v>81413703.569999993</v>
      </c>
      <c r="H7" s="89">
        <v>69452825.849000007</v>
      </c>
      <c r="I7" s="89">
        <v>81619760.268000007</v>
      </c>
      <c r="J7" s="89">
        <v>73745760.758000001</v>
      </c>
      <c r="K7" s="89" t="s">
        <v>42</v>
      </c>
      <c r="L7" s="89">
        <v>452337063.90100002</v>
      </c>
      <c r="M7" s="90">
        <v>10655970983.429802</v>
      </c>
      <c r="N7" s="97">
        <v>0.75555212423991724</v>
      </c>
    </row>
    <row r="8" spans="2:14" s="14" customFormat="1" x14ac:dyDescent="0.45">
      <c r="B8" s="92" t="s">
        <v>23</v>
      </c>
      <c r="C8" s="93" t="s">
        <v>16</v>
      </c>
      <c r="D8" s="89">
        <v>21536249.978999998</v>
      </c>
      <c r="E8" s="89">
        <v>21755187.767000001</v>
      </c>
      <c r="F8" s="89">
        <v>21734701.335999999</v>
      </c>
      <c r="G8" s="89">
        <v>21265941.758000001</v>
      </c>
      <c r="H8" s="89">
        <v>22937552.909000002</v>
      </c>
      <c r="I8" s="89">
        <v>27761817.114999998</v>
      </c>
      <c r="J8" s="89">
        <v>30121540.228</v>
      </c>
      <c r="K8" s="89" t="s">
        <v>42</v>
      </c>
      <c r="L8" s="89">
        <v>145576741.11300001</v>
      </c>
      <c r="M8" s="90">
        <v>3447584074.6009998</v>
      </c>
      <c r="N8" s="97">
        <v>0.24444787576008273</v>
      </c>
    </row>
    <row r="9" spans="2:14" s="14" customFormat="1" x14ac:dyDescent="0.45"/>
    <row r="10" spans="2:14" s="14" customFormat="1" x14ac:dyDescent="0.45">
      <c r="B10" s="98"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4" t="s">
        <v>26</v>
      </c>
      <c r="C24" s="95"/>
      <c r="D24" s="95"/>
      <c r="E24" s="95"/>
      <c r="F24" s="95"/>
      <c r="G24" s="95"/>
      <c r="H24" s="95"/>
      <c r="I24" s="95"/>
      <c r="J24" s="95"/>
      <c r="K24" s="95"/>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2026-06-19T12:45:08Z</dcterms:modified>
</cp:coreProperties>
</file>