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A33FBEBF-1628-46DB-A61E-C89D9868EA9F}" xr6:coauthVersionLast="36" xr6:coauthVersionMax="47" xr10:uidLastSave="{00000000-0000-0000-0000-000000000000}"/>
  <bookViews>
    <workbookView xWindow="0" yWindow="0" windowWidth="14400" windowHeight="57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<sst xmlns="http://schemas.openxmlformats.org/spreadsheetml/2006/main" count="64" uniqueCount="42">
  <si>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</si>
  <si>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</si>
  <si>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</si>
  <si>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</si>
  <si>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</si>
  <si>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</si>
  <si>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</si>
  <si>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</si>
  <si>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</si>
  <si>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</si>
  <si>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</si>
  <si>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</si>
  <si>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</si>
  <si>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</si>
  <si>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</si>
  <si>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</si>
  <si>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</si>
  <si>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</si>
  <si>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</si>
  <si>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</si>
  <si>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</si>
  <si>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</si>
  <si>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</si>
  <si>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</si>
  <si>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</si>
  <si>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</si>
  <si>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</si>
  <si>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</si>
  <si>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</si>
  <si>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</si>
  <si>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</si>
  <si>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</si>
  <si>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</si>
  <si>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</si>
  <si>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</si>
  <si>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</si>
  <si>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</si>
  <si>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</si>
  <si>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</si>
  <si>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</si>
  <si>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</si>
  <si>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711 / 2026 - 28.HAFTA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</si>
</sst>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09">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198436</xdr:rowOff>
    </xdr:from>
    <xdr:to>
      <xdr:col>19</xdr:col>
      <xdr:colOff>64193</xdr:colOff>
      <xdr:row>35</xdr:row>
      <xdr:rowOff>47624</xdr:rowOff>
    </xdr:to>
    <xdr:pic>
      <xdr:nvPicPr>
        <xdr:cNvPr id="2" name="Resim 1">
          <a:extLst>
            <a:ext uri="{FF2B5EF4-FFF2-40B4-BE49-F238E27FC236}">
              <a16:creationId xmlns:a16="http://schemas.microsoft.com/office/drawing/2014/main" id="{B36551B5-707A-4460-B091-EA59367A922A}"/>
            </a:ext>
          </a:extLst>
        </xdr:cNvPr>
        <xdr:cNvPicPr>
          <a:picLocks noChangeAspect="1"/>
        </xdr:cNvPicPr>
      </xdr:nvPicPr>
      <xdr:blipFill>
        <a:blip xmlns:r="http://schemas.openxmlformats.org/officeDocument/2006/relationships" r:embed="rId1"/>
        <a:stretch>
          <a:fillRect/>
        </a:stretch>
      </xdr:blipFill>
      <xdr:spPr>
        <a:xfrm>
          <a:off x="801688" y="2317749"/>
          <a:ext cx="13049943" cy="4111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183696</xdr:rowOff>
    </xdr:from>
    <xdr:to>
      <xdr:col>21</xdr:col>
      <xdr:colOff>25972</xdr:colOff>
      <xdr:row>33</xdr:row>
      <xdr:rowOff>13607</xdr:rowOff>
    </xdr:to>
    <xdr:pic>
      <xdr:nvPicPr>
        <xdr:cNvPr id="2" name="Resim 1">
          <a:extLst>
            <a:ext uri="{FF2B5EF4-FFF2-40B4-BE49-F238E27FC236}">
              <a16:creationId xmlns:a16="http://schemas.microsoft.com/office/drawing/2014/main" id="{94AF739B-016E-447E-8FCB-088ED10D5F59}"/>
            </a:ext>
          </a:extLst>
        </xdr:cNvPr>
        <xdr:cNvPicPr>
          <a:picLocks noChangeAspect="1"/>
        </xdr:cNvPicPr>
      </xdr:nvPicPr>
      <xdr:blipFill>
        <a:blip xmlns:r="http://schemas.openxmlformats.org/officeDocument/2006/relationships" r:embed="rId1"/>
        <a:stretch>
          <a:fillRect/>
        </a:stretch>
      </xdr:blipFill>
      <xdr:spPr>
        <a:xfrm>
          <a:off x="659947" y="2456089"/>
          <a:ext cx="12932346" cy="3503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182538</xdr:colOff>
      <xdr:row>22</xdr:row>
      <xdr:rowOff>129268</xdr:rowOff>
    </xdr:to>
    <xdr:pic>
      <xdr:nvPicPr>
        <xdr:cNvPr id="2" name="Resim 1">
          <a:extLst>
            <a:ext uri="{FF2B5EF4-FFF2-40B4-BE49-F238E27FC236}">
              <a16:creationId xmlns:a16="http://schemas.microsoft.com/office/drawing/2014/main" id="{36284FBF-AAE1-4F1A-BB2D-15EE25B0323D}"/>
            </a:ext>
          </a:extLst>
        </xdr:cNvPr>
        <xdr:cNvPicPr>
          <a:picLocks noChangeAspect="1"/>
        </xdr:cNvPicPr>
      </xdr:nvPicPr>
      <xdr:blipFill>
        <a:blip xmlns:r="http://schemas.openxmlformats.org/officeDocument/2006/relationships" r:embed="rId1"/>
        <a:stretch>
          <a:fillRect/>
        </a:stretch>
      </xdr:blipFill>
      <xdr:spPr>
        <a:xfrm>
          <a:off x="659947" y="1836964"/>
          <a:ext cx="6727574" cy="229280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Q6" sqref="Q6"/>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0" t="s">
        <v>39</v>
      </c>
      <c r="E25" s="100"/>
      <c r="F25" s="100"/>
      <c r="G25" s="100"/>
      <c r="H25" s="100"/>
      <c r="I25" s="100"/>
      <c r="J25" s="100"/>
      <c r="K25" s="100"/>
      <c r="L25" s="100"/>
      <c r="M25" s="100"/>
      <c r="N25" s="100"/>
      <c r="O25" s="100"/>
      <c r="P25" s="101"/>
      <c r="Q25" s="34"/>
      <c r="R25" s="34"/>
      <c r="S25" s="34"/>
      <c r="T25" s="34"/>
      <c r="U25" s="34"/>
      <c r="V25" s="34"/>
      <c r="W25" s="34"/>
      <c r="X25" s="34"/>
      <c r="Y25" s="34"/>
      <c r="Z25" s="34"/>
      <c r="AA25" s="34"/>
      <c r="AB25" s="34"/>
      <c r="AC25" s="34"/>
    </row>
    <row r="26" spans="1:29" ht="21" customHeight="1" x14ac:dyDescent="0.45">
      <c r="A26" s="34"/>
      <c r="B26" s="34"/>
      <c r="C26" s="39"/>
      <c r="D26" s="100"/>
      <c r="E26" s="100"/>
      <c r="F26" s="100"/>
      <c r="G26" s="100"/>
      <c r="H26" s="100"/>
      <c r="I26" s="100"/>
      <c r="J26" s="100"/>
      <c r="K26" s="100"/>
      <c r="L26" s="100"/>
      <c r="M26" s="100"/>
      <c r="N26" s="100"/>
      <c r="O26" s="100"/>
      <c r="P26" s="101"/>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V17" sqref="V17"/>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46208</v>
      </c>
      <c r="L4" s="77">
        <v>46209</v>
      </c>
      <c r="M4" s="77">
        <v>46210</v>
      </c>
      <c r="N4" s="77">
        <v>46211</v>
      </c>
      <c r="O4" s="77">
        <v>46212</v>
      </c>
      <c r="P4" s="77">
        <v>46213</v>
      </c>
      <c r="Q4" s="77">
        <v>46214</v>
      </c>
      <c r="R4" s="77">
        <v>46215</v>
      </c>
      <c r="S4" s="77" t="s">
        <v>0</v>
      </c>
    </row>
    <row r="5" spans="2:20" ht="15.75" x14ac:dyDescent="0.5">
      <c r="B5" s="16" t="s">
        <v>2</v>
      </c>
      <c r="C5" s="102" t="s">
        <v>1</v>
      </c>
      <c r="D5" s="103"/>
      <c r="E5" s="17"/>
      <c r="F5" s="17"/>
      <c r="G5" s="17"/>
      <c r="H5" s="17"/>
      <c r="I5" s="17"/>
      <c r="J5" s="18"/>
      <c r="K5" s="78"/>
      <c r="L5" s="19">
        <v>951088.48599999992</v>
      </c>
      <c r="M5" s="19">
        <v>969606.647</v>
      </c>
      <c r="N5" s="19">
        <v>974505.42999999993</v>
      </c>
      <c r="O5" s="19">
        <v>988636.89199999999</v>
      </c>
      <c r="P5" s="19">
        <v>978737.7159999999</v>
      </c>
      <c r="Q5" s="19">
        <v>925717.26300000004</v>
      </c>
      <c r="R5" s="19">
        <v>834419.06700000016</v>
      </c>
      <c r="S5" s="20">
        <v>946101.64300000004</v>
      </c>
    </row>
    <row r="6" spans="2:20" ht="15.75" x14ac:dyDescent="0.5">
      <c r="B6" s="16" t="s">
        <v>3</v>
      </c>
      <c r="C6" s="102" t="s">
        <v>8</v>
      </c>
      <c r="D6" s="103"/>
      <c r="E6" s="21"/>
      <c r="F6" s="21"/>
      <c r="G6" s="21"/>
      <c r="H6" s="21"/>
      <c r="I6" s="21"/>
      <c r="J6" s="22"/>
      <c r="K6" s="79"/>
      <c r="L6" s="19">
        <v>120398.11928214128</v>
      </c>
      <c r="M6" s="19">
        <v>113519.44206286155</v>
      </c>
      <c r="N6" s="19">
        <v>122052.10353062734</v>
      </c>
      <c r="O6" s="19">
        <v>123590.51231682462</v>
      </c>
      <c r="P6" s="19">
        <v>120190.45574434478</v>
      </c>
      <c r="Q6" s="19">
        <v>105868.47242994892</v>
      </c>
      <c r="R6" s="19">
        <v>98783.197372786861</v>
      </c>
      <c r="S6" s="20">
        <v>114914.61467707648</v>
      </c>
    </row>
    <row r="7" spans="2:20" ht="15.75" x14ac:dyDescent="0.5">
      <c r="B7" s="16" t="s">
        <v>32</v>
      </c>
      <c r="C7" s="102" t="s">
        <v>8</v>
      </c>
      <c r="D7" s="103"/>
      <c r="E7" s="21"/>
      <c r="F7" s="21"/>
      <c r="G7" s="21"/>
      <c r="H7" s="21"/>
      <c r="I7" s="21"/>
      <c r="J7" s="22"/>
      <c r="K7" s="79"/>
      <c r="L7" s="19">
        <v>15836.995999999999</v>
      </c>
      <c r="M7" s="19">
        <v>17098.9202</v>
      </c>
      <c r="N7" s="19">
        <v>24204.204600000001</v>
      </c>
      <c r="O7" s="19">
        <v>29473.0762</v>
      </c>
      <c r="P7" s="19">
        <v>26874.348599999998</v>
      </c>
      <c r="Q7" s="19">
        <v>20074.3544</v>
      </c>
      <c r="R7" s="19">
        <v>14539.325800000001</v>
      </c>
      <c r="S7" s="20">
        <v>21157.317971428569</v>
      </c>
    </row>
    <row r="8" spans="2:20" ht="15.75" hidden="1" x14ac:dyDescent="0.5">
      <c r="B8" s="16" t="s">
        <v>10</v>
      </c>
      <c r="C8" s="102" t="s">
        <v>9</v>
      </c>
      <c r="D8" s="103"/>
      <c r="E8" s="17"/>
      <c r="F8" s="17"/>
      <c r="G8" s="17"/>
      <c r="H8" s="17"/>
      <c r="I8" s="17"/>
      <c r="J8" s="18"/>
      <c r="K8" s="78"/>
      <c r="L8" s="20">
        <v>14807.96</v>
      </c>
      <c r="M8" s="20">
        <v>20778.63</v>
      </c>
      <c r="N8" s="20">
        <v>17223.560000000001</v>
      </c>
      <c r="O8" s="20">
        <v>11945.88</v>
      </c>
      <c r="P8" s="20">
        <v>635.04999999999995</v>
      </c>
      <c r="Q8" s="20">
        <v>399.39</v>
      </c>
      <c r="R8" s="20">
        <v>13425.8</v>
      </c>
      <c r="S8" s="20">
        <v>11316.61</v>
      </c>
    </row>
    <row r="9" spans="2:20" ht="15.75" x14ac:dyDescent="0.5">
      <c r="B9" s="16" t="s">
        <v>13</v>
      </c>
      <c r="C9" s="102" t="s">
        <v>16</v>
      </c>
      <c r="D9" s="103"/>
      <c r="E9" s="17"/>
      <c r="F9" s="17"/>
      <c r="G9" s="17"/>
      <c r="H9" s="17"/>
      <c r="I9" s="17"/>
      <c r="J9" s="17"/>
      <c r="K9" s="19">
        <v>61617929.299000002</v>
      </c>
      <c r="L9" s="19">
        <v>87057898.675999999</v>
      </c>
      <c r="M9" s="19">
        <v>80516663.002000004</v>
      </c>
      <c r="N9" s="19">
        <v>80791615.245699897</v>
      </c>
      <c r="O9" s="19">
        <v>95357566.096000001</v>
      </c>
      <c r="P9" s="19">
        <v>77280804.848000005</v>
      </c>
      <c r="Q9" s="19">
        <v>74525728.658999994</v>
      </c>
      <c r="R9" s="19" t="s">
        <v>27</v>
      </c>
      <c r="S9" s="20">
        <v>79592600.832242846</v>
      </c>
    </row>
    <row r="10" spans="2:20" ht="15.75" x14ac:dyDescent="0.5">
      <c r="B10" s="16" t="s">
        <v>14</v>
      </c>
      <c r="C10" s="102" t="s">
        <v>16</v>
      </c>
      <c r="D10" s="103"/>
      <c r="E10" s="17"/>
      <c r="F10" s="17"/>
      <c r="G10" s="17"/>
      <c r="H10" s="17"/>
      <c r="I10" s="17"/>
      <c r="J10" s="17"/>
      <c r="K10" s="19">
        <v>26726570.633000001</v>
      </c>
      <c r="L10" s="19">
        <v>25575013.951000001</v>
      </c>
      <c r="M10" s="19">
        <v>24570538.883000001</v>
      </c>
      <c r="N10" s="19">
        <v>24902789.555</v>
      </c>
      <c r="O10" s="19">
        <v>25317970.16</v>
      </c>
      <c r="P10" s="19">
        <v>28462519.574000001</v>
      </c>
      <c r="Q10" s="19">
        <v>29941955.035999998</v>
      </c>
      <c r="R10" s="19" t="s">
        <v>27</v>
      </c>
      <c r="S10" s="20">
        <v>26499622.541714285</v>
      </c>
    </row>
    <row r="11" spans="2:20" ht="15.75" x14ac:dyDescent="0.5">
      <c r="B11" s="84"/>
      <c r="L11" s="2"/>
      <c r="M11" s="2"/>
      <c r="N11" s="2"/>
    </row>
    <row r="12" spans="2:20" ht="15.75" x14ac:dyDescent="0.5">
      <c r="B12" s="96" t="s">
        <v>37</v>
      </c>
      <c r="D12" s="1"/>
      <c r="E12" s="7"/>
      <c r="F12" s="7"/>
      <c r="G12" s="7"/>
      <c r="H12" s="7"/>
      <c r="I12" s="7"/>
      <c r="J12" s="7"/>
      <c r="K12" s="7"/>
      <c r="L12" s="7"/>
      <c r="M12" s="3"/>
      <c r="N12" s="7"/>
      <c r="O12" s="7"/>
      <c r="P12" s="7"/>
      <c r="Q12" s="7"/>
      <c r="R12" s="7"/>
      <c r="S12" s="7"/>
      <c r="T12" s="7"/>
    </row>
    <row r="13" spans="2:20" ht="15.75" x14ac:dyDescent="0.5">
      <c r="B13" s="96"/>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U13"/>
  <sheetViews>
    <sheetView zoomScale="70" zoomScaleNormal="70" workbookViewId="0">
      <selection activeCell="X22" sqref="X22"/>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21" x14ac:dyDescent="0.45">
      <c r="B1" s="23" t="s">
        <v>28</v>
      </c>
      <c r="C1" s="24"/>
      <c r="D1" s="24"/>
      <c r="E1" s="24"/>
      <c r="F1" s="24"/>
      <c r="G1" s="24"/>
      <c r="H1" s="24"/>
      <c r="I1" s="24"/>
      <c r="J1" s="24"/>
      <c r="K1" s="25"/>
    </row>
    <row r="2" spans="1:21" x14ac:dyDescent="0.45">
      <c r="B2" s="26" t="str">
        <f>Özet!B2</f>
        <v>Kaynak: Elektrik, Doğalgaz Kömür Raporları</v>
      </c>
      <c r="C2" s="27" t="str">
        <f>C5</f>
        <v>ktoe</v>
      </c>
      <c r="D2" s="31" t="s">
        <v>15</v>
      </c>
      <c r="E2" s="27"/>
      <c r="F2" s="27"/>
      <c r="G2" s="27"/>
      <c r="H2" s="27"/>
      <c r="I2" s="27"/>
      <c r="J2" s="31" t="s">
        <v>15</v>
      </c>
      <c r="K2" s="32"/>
    </row>
    <row r="4" spans="1:21" x14ac:dyDescent="0.45">
      <c r="C4" s="6"/>
      <c r="D4" s="6" t="e">
        <f>Özet!E4</f>
        <v>#REF!</v>
      </c>
      <c r="E4" s="6" t="e">
        <f>Özet!F4</f>
        <v>#REF!</v>
      </c>
      <c r="F4" s="6" t="e">
        <f>Özet!G4</f>
        <v>#REF!</v>
      </c>
      <c r="G4" s="6" t="e">
        <f>Özet!H4</f>
        <v>#REF!</v>
      </c>
      <c r="H4" s="6" t="e">
        <f>Özet!I4</f>
        <v>#REF!</v>
      </c>
      <c r="I4" s="6" t="e">
        <f>Özet!J4</f>
        <v>#REF!</v>
      </c>
      <c r="J4" s="80">
        <v>46209</v>
      </c>
      <c r="K4" s="80">
        <v>46210</v>
      </c>
      <c r="L4" s="80">
        <v>46211</v>
      </c>
      <c r="M4" s="80">
        <v>46212</v>
      </c>
      <c r="N4" s="80">
        <v>46213</v>
      </c>
      <c r="O4" s="80">
        <v>46214</v>
      </c>
      <c r="P4" s="80">
        <v>46215</v>
      </c>
      <c r="Q4" s="80" t="s">
        <v>0</v>
      </c>
    </row>
    <row r="5" spans="1:21" ht="15.75" x14ac:dyDescent="0.5">
      <c r="B5" s="16" t="str">
        <f>Özet!B5</f>
        <v>Elektrik</v>
      </c>
      <c r="C5" s="29" t="s">
        <v>4</v>
      </c>
      <c r="D5" s="17"/>
      <c r="E5" s="17"/>
      <c r="F5" s="17"/>
      <c r="G5" s="17"/>
      <c r="H5" s="17"/>
      <c r="I5" s="17"/>
      <c r="J5" s="30">
        <v>93.752745887836952</v>
      </c>
      <c r="K5" s="30">
        <v>95.476507339896457</v>
      </c>
      <c r="L5" s="30">
        <v>95.792431847749953</v>
      </c>
      <c r="M5" s="30">
        <v>97.007633761318971</v>
      </c>
      <c r="N5" s="30">
        <v>96.316520788831966</v>
      </c>
      <c r="O5" s="30">
        <v>91.70573241481847</v>
      </c>
      <c r="P5" s="30">
        <v>83.355520870101472</v>
      </c>
      <c r="Q5" s="30">
        <v>93.343870415793461</v>
      </c>
    </row>
    <row r="6" spans="1:21" ht="15.75" x14ac:dyDescent="0.5">
      <c r="B6" s="16" t="str">
        <f>Özet!B6</f>
        <v>Doğalgaz (Toplam)</v>
      </c>
      <c r="C6" s="29" t="s">
        <v>4</v>
      </c>
      <c r="D6" s="21"/>
      <c r="E6" s="21"/>
      <c r="F6" s="21"/>
      <c r="G6" s="21"/>
      <c r="H6" s="21"/>
      <c r="I6" s="21"/>
      <c r="J6" s="30">
        <v>110.14926549768479</v>
      </c>
      <c r="K6" s="30">
        <v>103.85613361309308</v>
      </c>
      <c r="L6" s="30">
        <v>111.66245483321374</v>
      </c>
      <c r="M6" s="30">
        <v>113.06990703300862</v>
      </c>
      <c r="N6" s="30">
        <v>109.95927925624416</v>
      </c>
      <c r="O6" s="30">
        <v>96.856450474891247</v>
      </c>
      <c r="P6" s="30">
        <v>90.374307331387584</v>
      </c>
      <c r="Q6" s="30">
        <v>105.13254257707477</v>
      </c>
    </row>
    <row r="7" spans="1:21" ht="17.25" hidden="1" customHeight="1" x14ac:dyDescent="0.5">
      <c r="B7" s="16" t="s">
        <v>10</v>
      </c>
      <c r="C7" s="29" t="s">
        <v>4</v>
      </c>
      <c r="D7" s="17"/>
      <c r="E7" s="17"/>
      <c r="F7" s="17"/>
      <c r="G7" s="17"/>
      <c r="H7" s="17"/>
      <c r="I7" s="17"/>
      <c r="J7" s="30">
        <v>2.961592</v>
      </c>
      <c r="K7" s="30">
        <v>4.1557260000000005</v>
      </c>
      <c r="L7" s="30">
        <v>3.4447120000000004</v>
      </c>
      <c r="M7" s="30">
        <v>2.389176</v>
      </c>
      <c r="N7" s="30">
        <v>0.12700999999999998</v>
      </c>
      <c r="O7" s="30">
        <v>7.9878000000000005E-2</v>
      </c>
      <c r="P7" s="30">
        <v>2.6851599999999998</v>
      </c>
      <c r="Q7" s="30">
        <v>2.2633220000000005</v>
      </c>
    </row>
    <row r="8" spans="1:21" ht="15.75" x14ac:dyDescent="0.5">
      <c r="B8" s="16" t="s">
        <v>13</v>
      </c>
      <c r="C8" s="29" t="s">
        <v>4</v>
      </c>
      <c r="D8" s="17"/>
      <c r="E8" s="17"/>
      <c r="F8" s="17"/>
      <c r="G8" s="17"/>
      <c r="H8" s="17"/>
      <c r="I8" s="17"/>
      <c r="J8" s="30">
        <v>74.856298887065222</v>
      </c>
      <c r="K8" s="30">
        <v>69.231850098954695</v>
      </c>
      <c r="L8" s="30">
        <v>69.468266410938824</v>
      </c>
      <c r="M8" s="30">
        <v>81.992726419815114</v>
      </c>
      <c r="N8" s="30">
        <v>66.449513644528565</v>
      </c>
      <c r="O8" s="30">
        <v>64.080575158797842</v>
      </c>
      <c r="P8" s="30" t="s">
        <v>27</v>
      </c>
      <c r="Q8" s="30">
        <v>71.013205103350046</v>
      </c>
    </row>
    <row r="9" spans="1:21" ht="15.75" x14ac:dyDescent="0.5">
      <c r="B9" s="16" t="s">
        <v>14</v>
      </c>
      <c r="C9" s="29" t="s">
        <v>4</v>
      </c>
      <c r="D9" s="17"/>
      <c r="E9" s="17"/>
      <c r="F9" s="17"/>
      <c r="G9" s="17"/>
      <c r="H9" s="17"/>
      <c r="I9" s="17"/>
      <c r="J9" s="30">
        <v>20.011398562334811</v>
      </c>
      <c r="K9" s="30">
        <v>19.225438055326354</v>
      </c>
      <c r="L9" s="30">
        <v>19.485410567276265</v>
      </c>
      <c r="M9" s="30">
        <v>19.810272347524933</v>
      </c>
      <c r="N9" s="30">
        <v>22.270753180226489</v>
      </c>
      <c r="O9" s="30">
        <v>23.42835069841577</v>
      </c>
      <c r="P9" s="30" t="s">
        <v>27</v>
      </c>
      <c r="Q9" s="30">
        <v>20.705270568517438</v>
      </c>
    </row>
    <row r="10" spans="1:21" ht="15.75" x14ac:dyDescent="0.5">
      <c r="A10" s="8"/>
      <c r="B10" s="82" t="s">
        <v>5</v>
      </c>
      <c r="C10" s="83" t="s">
        <v>4</v>
      </c>
      <c r="D10" s="12"/>
      <c r="E10" s="12"/>
      <c r="F10" s="12"/>
      <c r="G10" s="12"/>
      <c r="H10" s="12"/>
      <c r="I10" s="12"/>
      <c r="J10" s="81">
        <v>301.7313008349218</v>
      </c>
      <c r="K10" s="81">
        <v>291.94565510727062</v>
      </c>
      <c r="L10" s="81">
        <v>299.85327565917879</v>
      </c>
      <c r="M10" s="81">
        <v>314.26971556166762</v>
      </c>
      <c r="N10" s="81">
        <v>295.12307686983121</v>
      </c>
      <c r="O10" s="81">
        <v>276.15098674692337</v>
      </c>
      <c r="P10" s="81">
        <v>176.41498820148905</v>
      </c>
      <c r="Q10" s="81">
        <v>279.35557128304038</v>
      </c>
    </row>
    <row r="11" spans="1:21" x14ac:dyDescent="0.45">
      <c r="B11" s="10"/>
      <c r="C11" s="10"/>
      <c r="D11" s="10"/>
      <c r="E11" s="10"/>
      <c r="F11" s="10"/>
      <c r="G11" s="10"/>
      <c r="H11" s="10"/>
      <c r="I11" s="10"/>
      <c r="J11" s="10"/>
      <c r="K11" s="10"/>
      <c r="L11" s="10"/>
      <c r="M11" s="10"/>
      <c r="N11" s="10"/>
      <c r="O11" s="10"/>
      <c r="P11" s="10"/>
      <c r="Q11" s="11"/>
    </row>
    <row r="12" spans="1:21" x14ac:dyDescent="0.45">
      <c r="B12" s="84"/>
    </row>
    <row r="13" spans="1:21" s="84" customFormat="1" x14ac:dyDescent="0.45">
      <c r="B13" s="85" t="s">
        <v>36</v>
      </c>
      <c r="C13" s="85"/>
      <c r="D13" s="85"/>
      <c r="E13" s="85"/>
      <c r="F13" s="85"/>
      <c r="G13" s="85"/>
      <c r="H13" s="85"/>
      <c r="I13" s="85"/>
      <c r="J13" s="85"/>
      <c r="K13" s="85"/>
      <c r="L13" s="85"/>
      <c r="M13" s="85"/>
      <c r="N13" s="85"/>
      <c r="O13" s="85"/>
      <c r="P13" s="85"/>
      <c r="Q13" s="85"/>
      <c r="R13" s="85"/>
      <c r="S13" s="85"/>
      <c r="T13" s="85"/>
      <c r="U13" s="85"/>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G30" sqref="G30"/>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4" t="s">
        <v>21</v>
      </c>
      <c r="D1" s="105"/>
      <c r="E1" s="106"/>
    </row>
    <row r="2" spans="2:14" x14ac:dyDescent="0.45">
      <c r="B2" s="33" t="s">
        <v>6</v>
      </c>
      <c r="C2" s="104" t="s">
        <v>38</v>
      </c>
      <c r="D2" s="105"/>
      <c r="E2" s="106"/>
    </row>
    <row r="3" spans="2:14" x14ac:dyDescent="0.45">
      <c r="B3" s="33" t="s">
        <v>7</v>
      </c>
      <c r="C3" s="99" t="s">
        <v>22</v>
      </c>
      <c r="D3" s="107" t="s">
        <v>15</v>
      </c>
      <c r="E3" s="108"/>
    </row>
    <row r="5" spans="2:14" x14ac:dyDescent="0.45">
      <c r="E5" s="15"/>
      <c r="F5" s="15"/>
      <c r="G5" s="15"/>
      <c r="H5" s="15"/>
      <c r="I5" s="15"/>
      <c r="J5" s="15"/>
      <c r="K5" s="15"/>
      <c r="L5" s="15"/>
      <c r="M5" s="15"/>
      <c r="N5" s="15"/>
    </row>
    <row r="6" spans="2:14" s="14" customFormat="1" x14ac:dyDescent="0.45">
      <c r="B6" s="91"/>
      <c r="C6" s="88" t="s">
        <v>33</v>
      </c>
      <c r="D6" s="86">
        <v>46208</v>
      </c>
      <c r="E6" s="86">
        <v>46209</v>
      </c>
      <c r="F6" s="86">
        <v>46210</v>
      </c>
      <c r="G6" s="86">
        <v>46211</v>
      </c>
      <c r="H6" s="86">
        <v>46212</v>
      </c>
      <c r="I6" s="86">
        <v>46213</v>
      </c>
      <c r="J6" s="86">
        <v>46214</v>
      </c>
      <c r="K6" s="86">
        <v>46215</v>
      </c>
      <c r="L6" s="86" t="s">
        <v>5</v>
      </c>
      <c r="M6" s="87" t="s">
        <v>40</v>
      </c>
      <c r="N6" s="88" t="s">
        <v>20</v>
      </c>
    </row>
    <row r="7" spans="2:14" s="14" customFormat="1" x14ac:dyDescent="0.45">
      <c r="B7" s="92" t="s">
        <v>34</v>
      </c>
      <c r="C7" s="93" t="s">
        <v>16</v>
      </c>
      <c r="D7" s="89">
        <v>61617929.299000002</v>
      </c>
      <c r="E7" s="89">
        <v>87057898.675999999</v>
      </c>
      <c r="F7" s="89">
        <v>80516663.002000004</v>
      </c>
      <c r="G7" s="89">
        <v>80791615.245699897</v>
      </c>
      <c r="H7" s="89">
        <v>95357566.096000001</v>
      </c>
      <c r="I7" s="89">
        <v>77280804.848000005</v>
      </c>
      <c r="J7" s="89">
        <v>74525728.658999994</v>
      </c>
      <c r="K7" s="89" t="s">
        <v>27</v>
      </c>
      <c r="L7" s="89">
        <v>495530276.5266999</v>
      </c>
      <c r="M7" s="90">
        <v>12864938119.443504</v>
      </c>
      <c r="N7" s="97">
        <v>0.75519010481802862</v>
      </c>
    </row>
    <row r="8" spans="2:14" s="14" customFormat="1" x14ac:dyDescent="0.45">
      <c r="B8" s="92" t="s">
        <v>23</v>
      </c>
      <c r="C8" s="93" t="s">
        <v>16</v>
      </c>
      <c r="D8" s="89">
        <v>26726570.633000001</v>
      </c>
      <c r="E8" s="89">
        <v>25575013.951000001</v>
      </c>
      <c r="F8" s="89">
        <v>24570538.883000001</v>
      </c>
      <c r="G8" s="89">
        <v>24902789.555</v>
      </c>
      <c r="H8" s="89">
        <v>25317970.16</v>
      </c>
      <c r="I8" s="89">
        <v>28462519.574000001</v>
      </c>
      <c r="J8" s="89">
        <v>29941955.035999998</v>
      </c>
      <c r="K8" s="89" t="s">
        <v>27</v>
      </c>
      <c r="L8" s="89">
        <v>158770787.15899998</v>
      </c>
      <c r="M8" s="90">
        <v>4170425608.6649985</v>
      </c>
      <c r="N8" s="97">
        <v>0.2448098951819713</v>
      </c>
    </row>
    <row r="9" spans="2:14" s="14" customFormat="1" x14ac:dyDescent="0.45"/>
    <row r="10" spans="2:14" s="14" customFormat="1" x14ac:dyDescent="0.45">
      <c r="B10" s="98"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4" t="s">
        <v>26</v>
      </c>
      <c r="C24" s="95"/>
      <c r="D24" s="95"/>
      <c r="E24" s="95"/>
      <c r="F24" s="95"/>
      <c r="G24" s="95"/>
      <c r="H24" s="95"/>
      <c r="I24" s="95"/>
      <c r="J24" s="95"/>
      <c r="K24" s="95"/>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2026-07-17T08:57:14Z</dcterms:modified>
</cp:coreProperties>
</file>